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hidePivotFieldList="1"/>
  <xr:revisionPtr revIDLastSave="0" documentId="13_ncr:1_{63E542D2-7BEF-4BA0-ABBC-075ED480D195}" xr6:coauthVersionLast="47" xr6:coauthVersionMax="47" xr10:uidLastSave="{00000000-0000-0000-0000-000000000000}"/>
  <bookViews>
    <workbookView xWindow="-26192" yWindow="-109" windowWidth="26301" windowHeight="14889" xr2:uid="{00000000-000D-0000-FFFF-FFFF00000000}"/>
  </bookViews>
  <sheets>
    <sheet name="CoF Expenditures" sheetId="8" r:id="rId1"/>
    <sheet name="CoF Task Order Funding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9" l="1"/>
  <c r="H27" i="9"/>
  <c r="G27" i="9"/>
  <c r="F27" i="9"/>
  <c r="E27" i="9"/>
  <c r="D27" i="9"/>
  <c r="K25" i="9"/>
  <c r="K24" i="9"/>
  <c r="K23" i="9"/>
  <c r="K22" i="9"/>
  <c r="K21" i="9"/>
  <c r="K20" i="9"/>
  <c r="K19" i="9"/>
  <c r="K18" i="9"/>
  <c r="K17" i="9"/>
  <c r="K16" i="9"/>
  <c r="K15" i="9"/>
  <c r="K14" i="9"/>
  <c r="K13" i="9"/>
  <c r="K12" i="9"/>
  <c r="K11" i="9"/>
  <c r="K10" i="9"/>
  <c r="K9" i="9"/>
  <c r="K8" i="9"/>
  <c r="K7" i="9"/>
  <c r="K6" i="9"/>
  <c r="K5" i="9"/>
  <c r="K4" i="9"/>
  <c r="K3" i="9"/>
  <c r="K27" i="9" s="1"/>
  <c r="E41" i="8"/>
  <c r="F41" i="8"/>
  <c r="G41" i="8"/>
  <c r="H41" i="8"/>
  <c r="I41" i="8"/>
  <c r="J41" i="8"/>
  <c r="D41" i="8"/>
</calcChain>
</file>

<file path=xl/sharedStrings.xml><?xml version="1.0" encoding="utf-8"?>
<sst xmlns="http://schemas.openxmlformats.org/spreadsheetml/2006/main" count="137" uniqueCount="88">
  <si>
    <t>DEMOLITION OF FACILITIES</t>
  </si>
  <si>
    <t>FP&amp;D FEIF</t>
  </si>
  <si>
    <t>FORTIFY SECURITY GATE</t>
  </si>
  <si>
    <t>EMCS UPGRADE</t>
  </si>
  <si>
    <t>FORTIFY SECURITY GATES</t>
  </si>
  <si>
    <t>T1723-24 OFFICE CONSOLID</t>
  </si>
  <si>
    <t>GARAGE PV</t>
  </si>
  <si>
    <t>FEIF CONSTRUCTION</t>
  </si>
  <si>
    <t>LN2 TANK UPGRADE - DSGN</t>
  </si>
  <si>
    <t>T1722 &amp; T1723</t>
  </si>
  <si>
    <t>REPAIR ELEVATORS</t>
  </si>
  <si>
    <t>REPAIR BANK 68</t>
  </si>
  <si>
    <t>LN2 TANKS</t>
  </si>
  <si>
    <t>BLDG. 230 1ST &amp; 2ND FLR</t>
  </si>
  <si>
    <t>DEMO MECH/ELEC ASSET</t>
  </si>
  <si>
    <t>DEMO BLDG 600</t>
  </si>
  <si>
    <t>TMO DEMO TM-15</t>
  </si>
  <si>
    <t>FRC WEST LOT DEMO</t>
  </si>
  <si>
    <t>FY25 TRAILER DEMO-DESIGN/CONST</t>
  </si>
  <si>
    <t>B183 SEISMIC BRACING</t>
  </si>
  <si>
    <t>16.5KV UNDRGRD CABLE</t>
  </si>
  <si>
    <t>B171 SEISMIC BRACING DESIGN</t>
  </si>
  <si>
    <t>B230 REPLC MAIN ELCT SWTCHGRS</t>
  </si>
  <si>
    <t>DESIGN B170/B158 ELC BANKS</t>
  </si>
  <si>
    <t>SMART WATER INSTALLATION</t>
  </si>
  <si>
    <t>WATER STORAGE TANKS</t>
  </si>
  <si>
    <t>B180 SEISMIC STAIRS UPGRADE</t>
  </si>
  <si>
    <t>REPLACE SUBSTATION</t>
  </si>
  <si>
    <t>UNDERGROUND WATER</t>
  </si>
  <si>
    <t>B183 SEISMIC BRACING/CONST</t>
  </si>
  <si>
    <t>B171 SEISMIC BRACING</t>
  </si>
  <si>
    <t>UNDERGROUND CABLES</t>
  </si>
  <si>
    <t>REPLACE MAIN  SUB-H</t>
  </si>
  <si>
    <t>INSTALL ELE. METERS - EUL</t>
  </si>
  <si>
    <t>INSTALL CRITICAL WATER METERS</t>
  </si>
  <si>
    <t>B230 SWITCHGEAR</t>
  </si>
  <si>
    <t>Row Labels</t>
  </si>
  <si>
    <t>Total</t>
  </si>
  <si>
    <t>2026 
(thru Jul'26)</t>
  </si>
  <si>
    <t>Task Order</t>
  </si>
  <si>
    <t>Title</t>
  </si>
  <si>
    <t>18F0538</t>
  </si>
  <si>
    <t>18F0536</t>
  </si>
  <si>
    <t>CoF Costs Expenditures from FY 2021 through July-2026</t>
  </si>
  <si>
    <t>FY21</t>
  </si>
  <si>
    <t>FY22</t>
  </si>
  <si>
    <t>FY23</t>
  </si>
  <si>
    <t>FY24</t>
  </si>
  <si>
    <t>FY25</t>
  </si>
  <si>
    <t>18F0539</t>
  </si>
  <si>
    <t>18F0548</t>
  </si>
  <si>
    <t>18F0754</t>
  </si>
  <si>
    <t>18F0556</t>
  </si>
  <si>
    <t>18F0558</t>
  </si>
  <si>
    <t>18F0671</t>
  </si>
  <si>
    <t>18F0555</t>
  </si>
  <si>
    <t>18F0839</t>
  </si>
  <si>
    <t>18F0840</t>
  </si>
  <si>
    <t>18F0841</t>
  </si>
  <si>
    <t>19F0065</t>
  </si>
  <si>
    <t>19F0095</t>
  </si>
  <si>
    <t>19F0099</t>
  </si>
  <si>
    <t>19F0097</t>
  </si>
  <si>
    <t>19F0098</t>
  </si>
  <si>
    <t>22F0006</t>
  </si>
  <si>
    <t>22F0029</t>
  </si>
  <si>
    <t>26F7021</t>
  </si>
  <si>
    <t>21F0030</t>
  </si>
  <si>
    <t>23F0039</t>
  </si>
  <si>
    <t xml:space="preserve">Project Title </t>
  </si>
  <si>
    <t>Comments</t>
  </si>
  <si>
    <t>PoP ended 12/31/2022.  Funds for this effort were provided in FY16-FY19 for this effort. No funds were provided in FY21 and beyond.</t>
  </si>
  <si>
    <t>PoP ended 12/31/2025.  Funds for this effort were provided in FY14-FY20 for this effort. No funds were provided in FY21 and beyond.</t>
  </si>
  <si>
    <t>PoP ended 12/31/2022.  Funds for this effort were provided in FY13 for this effort. No funds were provided in FY21 and beyond.</t>
  </si>
  <si>
    <t>PoP ended 09/30/2023.  Funds for this effort were provided in FY13 and FY17 for this effort. No funds were provided in FY21 and beyond.</t>
  </si>
  <si>
    <t>PoP ended 06/30/2022.  Funds for this effort were provided in FY12-FY15 for this effort. No funds were provided in FY21 and beyond.</t>
  </si>
  <si>
    <t>PoP ended 12/31/2022.  Funds for this effort were provided in FY15-FY17 for this effort. No funds were provided in FY21 and beyond.</t>
  </si>
  <si>
    <t>PoP ended 09/30/2025.  Funds for this effort were provided in FY16 for this effort. No funds were provided in FY21 and beyond.</t>
  </si>
  <si>
    <t>PoP ends 12/31/2026.  Funds for this effort were provided in FY17 for this effort. No funds were provided in FY21 and beyond.</t>
  </si>
  <si>
    <t>PoP ended 03/31/2020.  Funds for this effort were provided in FY15-FY17 for this effort. No funds were provided in FY21 and beyond.</t>
  </si>
  <si>
    <t>PoP ended 06/31/2025.  Funds for this effort were provided in FY18 for this effort. No funds were provided in FY21 and beyond.</t>
  </si>
  <si>
    <t>PoP ended 12/31/2023.  Funds for this effort were provided in FY18 for this effort. No funds were provided in FY21 and beyond.</t>
  </si>
  <si>
    <t>PoP ended 12/30/2020.  Funds for this effort were provided in FY19 for this effort. No funds were provided in FY21 and beyond.</t>
  </si>
  <si>
    <t>PoP ended 09/01/2023.  Funds for this effort were provided in FY19 for this effort. No funds were provided in FY21 and beyond.</t>
  </si>
  <si>
    <t>CoF FP&amp;D</t>
  </si>
  <si>
    <t>19F0096</t>
  </si>
  <si>
    <t>PoP ended 03/30/2025.  Funds for this effort were provided in FY19 for this effort. No funds were provided in FY21 and beyond.</t>
  </si>
  <si>
    <t>PoP ended 12/31/2024.  Funds for this effort were provided in FY19 for this effort. No funds were provided in FY21 and beyond.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</si>
</sst>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9" x14ac:knownFonts="1"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0" fontId="2" fillId="0" borderId="0"/>
    <xf numFmtId="0" fontId="1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164" fontId="0" fillId="0" borderId="0" xfId="1" applyNumberFormat="1" applyFont="1"/>
    <xf numFmtId="164" fontId="6" fillId="0" borderId="1" xfId="1" applyNumberFormat="1" applyFont="1" applyBorder="1"/>
    <xf numFmtId="0" fontId="6" fillId="0" borderId="0" xfId="0" applyFont="1"/>
    <xf numFmtId="0" fontId="7" fillId="0" borderId="0" xfId="0" applyFont="1"/>
    <xf numFmtId="0" fontId="6" fillId="0" borderId="2" xfId="0" applyFont="1" applyBorder="1" applyAlignment="1">
      <alignment horizontal="center"/>
    </xf>
    <xf numFmtId="0" fontId="5" fillId="2" borderId="3" xfId="3" applyFont="1" applyFill="1" applyBorder="1"/>
    <xf numFmtId="0" fontId="5" fillId="2" borderId="3" xfId="3" applyFont="1" applyFill="1" applyBorder="1" applyAlignment="1">
      <alignment wrapText="1"/>
    </xf>
    <xf numFmtId="0" fontId="1" fillId="0" borderId="3" xfId="3" applyBorder="1"/>
    <xf numFmtId="0" fontId="4" fillId="0" borderId="3" xfId="3" applyFont="1" applyBorder="1"/>
    <xf numFmtId="6" fontId="1" fillId="0" borderId="3" xfId="3" applyNumberFormat="1" applyBorder="1"/>
    <xf numFmtId="0" fontId="1" fillId="0" borderId="3" xfId="3" applyBorder="1" applyAlignment="1">
      <alignment wrapText="1"/>
    </xf>
    <xf numFmtId="0" fontId="6" fillId="0" borderId="3" xfId="3" applyFont="1" applyBorder="1"/>
    <xf numFmtId="6" fontId="6" fillId="0" borderId="3" xfId="3" applyNumberFormat="1" applyFont="1" applyBorder="1"/>
  </cellXfs>
  <cellStyles count="4">
    <cellStyle name="Currency" xfId="1" builtinId="4"/>
    <cellStyle name="Normal" xfId="0" builtinId="0"/>
    <cellStyle name="Normal 2" xfId="2" xr:uid="{CFC191AC-04CF-461D-A5AD-F0068AAF6213}"/>
    <cellStyle name="Normal 3" xfId="3" xr:uid="{42FBFF8A-5714-4BBC-877D-226F3057977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105000"/>
                <a:lumMod val="110000"/>
                <a:tint val="67000"/>
              </a:schemeClr>
            </a:gs>
            <a:gs pos="50000">
              <a:schemeClr val="phClr">
                <a:satMod val="103000"/>
                <a:lumMod val="105000"/>
                <a:tint val="73000"/>
              </a:schemeClr>
            </a:gs>
            <a:gs pos="100000">
              <a:schemeClr val="phClr">
                <a:satMod val="109000"/>
                <a:lumMod val="105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satMod val="120000"/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satMod val="150000"/>
                <a:lumMod val="102000"/>
                <a:tint val="93000"/>
                <a:shade val="98000"/>
              </a:schemeClr>
            </a:gs>
            <a:gs pos="50000">
              <a:schemeClr val="phClr">
                <a:satMod val="130000"/>
                <a:lumMod val="103000"/>
                <a:tint val="98000"/>
                <a:shade val="90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EC2D9-541B-4F5B-8AE2-7DE480CBEC81}">
  <dimension ref="A1:J42"/>
  <sheetViews>
    <sheetView tabSelected="1" workbookViewId="0">
      <selection activeCell="K10" sqref="K10"/>
    </sheetView>
  </sheetViews>
  <sheetFormatPr defaultRowHeight="19.55" customHeight="1" x14ac:dyDescent="0.35"/>
  <cols>
    <col min="1" max="2" width="11.08984375" customWidth="1"/>
    <col min="3" max="3" width="29.90625" bestFit="1" customWidth="1"/>
    <col min="4" max="8" width="15.08984375" customWidth="1"/>
    <col min="9" max="9" width="15.7265625" bestFit="1" customWidth="1"/>
    <col min="10" max="10" width="15.08984375" customWidth="1"/>
  </cols>
  <sheetData>
    <row r="1" spans="1:10" s="5" customFormat="1" ht="23.95" customHeight="1" x14ac:dyDescent="0.35">
      <c r="A1" s="5" t="s">
        <v>43</v>
      </c>
    </row>
    <row r="4" spans="1:10" s="4" customFormat="1" ht="19.55" customHeight="1" x14ac:dyDescent="0.35">
      <c r="A4" s="4" t="s">
        <v>36</v>
      </c>
      <c r="B4" s="4" t="s">
        <v>39</v>
      </c>
      <c r="C4" s="4" t="s">
        <v>40</v>
      </c>
      <c r="D4" s="6" t="s">
        <v>44</v>
      </c>
      <c r="E4" s="6" t="s">
        <v>45</v>
      </c>
      <c r="F4" s="6" t="s">
        <v>46</v>
      </c>
      <c r="G4" s="6" t="s">
        <v>47</v>
      </c>
      <c r="H4" s="6" t="s">
        <v>48</v>
      </c>
      <c r="I4" s="6" t="s">
        <v>38</v>
      </c>
      <c r="J4" s="6" t="s">
        <v>37</v>
      </c>
    </row>
    <row r="5" spans="1:10" ht="19.55" customHeight="1" x14ac:dyDescent="0.35">
      <c r="A5" s="1">
        <v>105121</v>
      </c>
      <c r="B5" s="1" t="s">
        <v>41</v>
      </c>
      <c r="C5" t="s">
        <v>0</v>
      </c>
      <c r="D5" s="2">
        <v>483290.16</v>
      </c>
      <c r="E5" s="2">
        <v>458183.35</v>
      </c>
      <c r="F5" s="2">
        <v>-1383.43</v>
      </c>
      <c r="G5" s="2"/>
      <c r="H5" s="2"/>
      <c r="I5" s="2"/>
      <c r="J5" s="2">
        <v>940090.08</v>
      </c>
    </row>
    <row r="6" spans="1:10" ht="19.55" customHeight="1" x14ac:dyDescent="0.35">
      <c r="A6" s="1">
        <v>105148</v>
      </c>
      <c r="B6" s="1" t="s">
        <v>42</v>
      </c>
      <c r="C6" t="s">
        <v>1</v>
      </c>
      <c r="D6" s="2">
        <v>106652.72999999998</v>
      </c>
      <c r="E6" s="2">
        <v>2429.21</v>
      </c>
      <c r="F6" s="2">
        <v>-0.01</v>
      </c>
      <c r="G6" s="2">
        <v>40119.75</v>
      </c>
      <c r="H6" s="2"/>
      <c r="I6" s="2"/>
      <c r="J6" s="2">
        <v>149201.68</v>
      </c>
    </row>
    <row r="7" spans="1:10" ht="19.55" customHeight="1" x14ac:dyDescent="0.35">
      <c r="A7" s="1">
        <v>105379</v>
      </c>
      <c r="B7" s="1" t="s">
        <v>49</v>
      </c>
      <c r="C7" t="s">
        <v>2</v>
      </c>
      <c r="D7" s="2"/>
      <c r="E7" s="2">
        <v>39639</v>
      </c>
      <c r="F7" s="2"/>
      <c r="G7" s="2"/>
      <c r="H7" s="2"/>
      <c r="I7" s="2"/>
      <c r="J7" s="2">
        <v>39639</v>
      </c>
    </row>
    <row r="8" spans="1:10" ht="19.55" customHeight="1" x14ac:dyDescent="0.35">
      <c r="A8" s="1">
        <v>105782</v>
      </c>
      <c r="B8" s="1" t="s">
        <v>50</v>
      </c>
      <c r="C8" t="s">
        <v>4</v>
      </c>
      <c r="D8" s="2">
        <v>887276.64999999991</v>
      </c>
      <c r="E8" s="2">
        <v>772437.05</v>
      </c>
      <c r="F8" s="2">
        <v>580.01999999999987</v>
      </c>
      <c r="G8" s="2">
        <v>-580.02</v>
      </c>
      <c r="H8" s="2"/>
      <c r="I8" s="2"/>
      <c r="J8" s="2">
        <v>1659713.7</v>
      </c>
    </row>
    <row r="9" spans="1:10" ht="19.55" customHeight="1" x14ac:dyDescent="0.35">
      <c r="A9" s="1">
        <v>106107</v>
      </c>
      <c r="B9" s="1" t="s">
        <v>51</v>
      </c>
      <c r="C9" t="s">
        <v>5</v>
      </c>
      <c r="D9" s="2">
        <v>53913.5</v>
      </c>
      <c r="E9" s="2"/>
      <c r="F9" s="2"/>
      <c r="G9" s="2"/>
      <c r="H9" s="2"/>
      <c r="I9" s="2"/>
      <c r="J9" s="2">
        <v>53913.5</v>
      </c>
    </row>
    <row r="10" spans="1:10" ht="19.55" customHeight="1" x14ac:dyDescent="0.35">
      <c r="A10" s="1">
        <v>106138</v>
      </c>
      <c r="B10" s="1" t="s">
        <v>52</v>
      </c>
      <c r="C10" t="s">
        <v>6</v>
      </c>
      <c r="D10" s="2">
        <v>266771.24</v>
      </c>
      <c r="E10" s="2">
        <v>66444.160000000003</v>
      </c>
      <c r="F10" s="2">
        <v>-7163.76</v>
      </c>
      <c r="G10" s="2"/>
      <c r="H10" s="2"/>
      <c r="I10" s="2"/>
      <c r="J10" s="2">
        <v>326051.64</v>
      </c>
    </row>
    <row r="11" spans="1:10" ht="19.55" customHeight="1" x14ac:dyDescent="0.35">
      <c r="A11" s="1">
        <v>106325</v>
      </c>
      <c r="B11" s="1" t="s">
        <v>53</v>
      </c>
      <c r="C11" t="s">
        <v>9</v>
      </c>
      <c r="D11" s="2">
        <v>941363.2300000001</v>
      </c>
      <c r="E11" s="2">
        <v>109239.45999999999</v>
      </c>
      <c r="F11" s="2">
        <v>63947.42</v>
      </c>
      <c r="G11" s="2">
        <v>1186625.2400000002</v>
      </c>
      <c r="H11" s="2">
        <v>1186289.4999999995</v>
      </c>
      <c r="I11" s="2">
        <v>10166</v>
      </c>
      <c r="J11" s="2">
        <v>3497630.85</v>
      </c>
    </row>
    <row r="12" spans="1:10" ht="19.55" customHeight="1" x14ac:dyDescent="0.35">
      <c r="A12" s="1">
        <v>106673</v>
      </c>
      <c r="B12" s="1" t="s">
        <v>54</v>
      </c>
      <c r="C12" t="s">
        <v>3</v>
      </c>
      <c r="D12" s="2">
        <v>2215096.1</v>
      </c>
      <c r="E12" s="2">
        <v>766242.03</v>
      </c>
      <c r="F12" s="2">
        <v>1568692.4000000004</v>
      </c>
      <c r="G12" s="2">
        <v>1178781.1700000011</v>
      </c>
      <c r="H12" s="2">
        <v>1206173.1300000001</v>
      </c>
      <c r="I12" s="2">
        <v>335086.7699999999</v>
      </c>
      <c r="J12" s="2">
        <v>7270071.6000000006</v>
      </c>
    </row>
    <row r="13" spans="1:10" ht="19.55" customHeight="1" x14ac:dyDescent="0.35">
      <c r="A13" s="1">
        <v>106675</v>
      </c>
      <c r="B13" s="1" t="s">
        <v>55</v>
      </c>
      <c r="C13" t="s">
        <v>8</v>
      </c>
      <c r="D13" s="2">
        <v>-823.65</v>
      </c>
      <c r="E13" s="2"/>
      <c r="F13" s="2"/>
      <c r="G13" s="2"/>
      <c r="H13" s="2"/>
      <c r="I13" s="2"/>
      <c r="J13" s="2">
        <v>-823.65</v>
      </c>
    </row>
    <row r="14" spans="1:10" ht="19.55" customHeight="1" x14ac:dyDescent="0.35">
      <c r="A14" s="1">
        <v>106899</v>
      </c>
      <c r="B14" s="1" t="s">
        <v>56</v>
      </c>
      <c r="C14" t="s">
        <v>10</v>
      </c>
      <c r="D14" s="2">
        <v>8572.7800000000279</v>
      </c>
      <c r="E14" s="2">
        <v>973388.88000000012</v>
      </c>
      <c r="F14" s="2">
        <v>196834.89000000007</v>
      </c>
      <c r="G14" s="2">
        <v>259810.74999999997</v>
      </c>
      <c r="H14" s="2">
        <v>210107.81999999995</v>
      </c>
      <c r="I14" s="2"/>
      <c r="J14" s="2">
        <v>1648715.12</v>
      </c>
    </row>
    <row r="15" spans="1:10" ht="19.55" customHeight="1" x14ac:dyDescent="0.35">
      <c r="A15" s="1">
        <v>106900</v>
      </c>
      <c r="B15" s="1" t="s">
        <v>57</v>
      </c>
      <c r="C15" t="s">
        <v>12</v>
      </c>
      <c r="D15" s="2">
        <v>20908.8</v>
      </c>
      <c r="E15" s="2">
        <v>1932793.1900000004</v>
      </c>
      <c r="F15" s="2">
        <v>2028369.8100000008</v>
      </c>
      <c r="G15" s="2">
        <v>385816.88999999996</v>
      </c>
      <c r="H15" s="2">
        <v>240295.20000000004</v>
      </c>
      <c r="I15" s="2"/>
      <c r="J15" s="2">
        <v>4608183.8900000015</v>
      </c>
    </row>
    <row r="16" spans="1:10" ht="19.55" customHeight="1" x14ac:dyDescent="0.35">
      <c r="A16" s="1">
        <v>106902</v>
      </c>
      <c r="B16" s="1" t="s">
        <v>58</v>
      </c>
      <c r="C16" t="s">
        <v>11</v>
      </c>
      <c r="D16" s="2">
        <v>91196.779999999912</v>
      </c>
      <c r="E16" s="2">
        <v>567896.98</v>
      </c>
      <c r="F16" s="2">
        <v>135713.1</v>
      </c>
      <c r="G16" s="2">
        <v>13666.47</v>
      </c>
      <c r="H16" s="2"/>
      <c r="I16" s="2"/>
      <c r="J16" s="2">
        <v>808473.32999999984</v>
      </c>
    </row>
    <row r="17" spans="1:10" ht="19.55" customHeight="1" x14ac:dyDescent="0.35">
      <c r="A17" s="1">
        <v>107103</v>
      </c>
      <c r="B17" s="1" t="s">
        <v>59</v>
      </c>
      <c r="C17" t="s">
        <v>13</v>
      </c>
      <c r="D17" s="2">
        <v>3461.25</v>
      </c>
      <c r="E17" s="2"/>
      <c r="F17" s="2">
        <v>-2235.65</v>
      </c>
      <c r="G17" s="2"/>
      <c r="H17" s="2"/>
      <c r="I17" s="2"/>
      <c r="J17" s="2">
        <v>1225.5999999999999</v>
      </c>
    </row>
    <row r="18" spans="1:10" ht="19.55" customHeight="1" x14ac:dyDescent="0.35">
      <c r="A18" s="1">
        <v>107167</v>
      </c>
      <c r="B18" s="1" t="s">
        <v>60</v>
      </c>
      <c r="C18" t="s">
        <v>14</v>
      </c>
      <c r="D18" s="2"/>
      <c r="E18" s="2">
        <v>106803.56999999999</v>
      </c>
      <c r="F18" s="2">
        <v>584334.94000000006</v>
      </c>
      <c r="G18" s="2">
        <v>-121166.44000000005</v>
      </c>
      <c r="H18" s="2">
        <v>468742.52999999997</v>
      </c>
      <c r="I18" s="2"/>
      <c r="J18" s="2">
        <v>1038714.5999999999</v>
      </c>
    </row>
    <row r="19" spans="1:10" ht="19.55" customHeight="1" x14ac:dyDescent="0.35">
      <c r="A19" s="1">
        <v>107174</v>
      </c>
      <c r="B19" s="1" t="s">
        <v>61</v>
      </c>
      <c r="C19" t="s">
        <v>19</v>
      </c>
      <c r="D19" s="2">
        <v>125577.68</v>
      </c>
      <c r="E19" s="2">
        <v>16157.25</v>
      </c>
      <c r="F19" s="2"/>
      <c r="G19" s="2"/>
      <c r="H19" s="2"/>
      <c r="I19" s="2"/>
      <c r="J19" s="2">
        <v>141734.93</v>
      </c>
    </row>
    <row r="20" spans="1:10" ht="19.55" customHeight="1" x14ac:dyDescent="0.35">
      <c r="A20" s="1">
        <v>107175</v>
      </c>
      <c r="B20" s="1"/>
      <c r="C20" t="s">
        <v>20</v>
      </c>
      <c r="D20" s="2"/>
      <c r="E20" s="2"/>
      <c r="F20" s="2"/>
      <c r="G20" s="2">
        <v>53892.069999999992</v>
      </c>
      <c r="H20" s="2">
        <v>28329.119999999999</v>
      </c>
      <c r="I20" s="2">
        <v>69763.149999999994</v>
      </c>
      <c r="J20" s="2">
        <v>151984.33999999997</v>
      </c>
    </row>
    <row r="21" spans="1:10" ht="19.55" customHeight="1" x14ac:dyDescent="0.35">
      <c r="A21" s="1">
        <v>107176</v>
      </c>
      <c r="B21" s="1" t="s">
        <v>62</v>
      </c>
      <c r="C21" t="s">
        <v>28</v>
      </c>
      <c r="D21" s="2"/>
      <c r="E21" s="2">
        <v>9.2799999999999994</v>
      </c>
      <c r="F21" s="2">
        <v>383774.31</v>
      </c>
      <c r="G21" s="2">
        <v>279023.14</v>
      </c>
      <c r="H21" s="2">
        <v>22874.340000000004</v>
      </c>
      <c r="I21" s="2"/>
      <c r="J21" s="2">
        <v>685681.07</v>
      </c>
    </row>
    <row r="22" spans="1:10" ht="19.55" customHeight="1" x14ac:dyDescent="0.35">
      <c r="A22" s="1">
        <v>107177</v>
      </c>
      <c r="B22" s="1" t="s">
        <v>63</v>
      </c>
      <c r="C22" t="s">
        <v>27</v>
      </c>
      <c r="D22" s="2">
        <v>32848.83</v>
      </c>
      <c r="E22" s="2">
        <v>37102.28</v>
      </c>
      <c r="F22" s="2">
        <v>212935.08</v>
      </c>
      <c r="G22" s="2">
        <v>72610.100000000006</v>
      </c>
      <c r="H22" s="2"/>
      <c r="I22" s="2"/>
      <c r="J22" s="2">
        <v>355496.29000000004</v>
      </c>
    </row>
    <row r="23" spans="1:10" ht="19.55" customHeight="1" x14ac:dyDescent="0.35">
      <c r="A23" s="1">
        <v>107332</v>
      </c>
      <c r="B23" s="1" t="s">
        <v>42</v>
      </c>
      <c r="C23" t="s">
        <v>7</v>
      </c>
      <c r="D23" s="2">
        <v>3032097.1999999997</v>
      </c>
      <c r="E23" s="2">
        <v>26838475.27</v>
      </c>
      <c r="F23" s="2">
        <v>34997315.299999997</v>
      </c>
      <c r="G23" s="2">
        <v>7964099.8700000001</v>
      </c>
      <c r="H23" s="2">
        <v>2166131.5499999998</v>
      </c>
      <c r="I23" s="2">
        <v>0</v>
      </c>
      <c r="J23" s="2">
        <v>74998119.189999998</v>
      </c>
    </row>
    <row r="24" spans="1:10" ht="19.55" customHeight="1" x14ac:dyDescent="0.35">
      <c r="A24" s="1">
        <v>107333</v>
      </c>
      <c r="B24" s="1"/>
      <c r="C24" t="s">
        <v>15</v>
      </c>
      <c r="D24" s="2">
        <v>3324726.57</v>
      </c>
      <c r="E24" s="2"/>
      <c r="F24" s="2"/>
      <c r="G24" s="2"/>
      <c r="H24" s="2"/>
      <c r="I24" s="2"/>
      <c r="J24" s="2">
        <v>3324726.57</v>
      </c>
    </row>
    <row r="25" spans="1:10" ht="19.55" customHeight="1" x14ac:dyDescent="0.35">
      <c r="A25" s="1">
        <v>107597</v>
      </c>
      <c r="B25" s="1"/>
      <c r="C25" t="s">
        <v>21</v>
      </c>
      <c r="D25" s="2"/>
      <c r="E25" s="2">
        <v>76404.42</v>
      </c>
      <c r="F25" s="2">
        <v>48518.039999999994</v>
      </c>
      <c r="G25" s="2">
        <v>19356.96</v>
      </c>
      <c r="H25" s="2">
        <v>14366.3</v>
      </c>
      <c r="I25" s="2"/>
      <c r="J25" s="2">
        <v>158645.71999999997</v>
      </c>
    </row>
    <row r="26" spans="1:10" ht="19.55" customHeight="1" x14ac:dyDescent="0.35">
      <c r="A26" s="1">
        <v>107672</v>
      </c>
      <c r="B26" s="1" t="s">
        <v>67</v>
      </c>
      <c r="C26" t="s">
        <v>29</v>
      </c>
      <c r="D26" s="2"/>
      <c r="E26" s="2"/>
      <c r="F26" s="2"/>
      <c r="G26" s="2">
        <v>33197.599999999999</v>
      </c>
      <c r="H26" s="2">
        <v>45829.67</v>
      </c>
      <c r="I26" s="2">
        <v>144099.31</v>
      </c>
      <c r="J26" s="2">
        <v>223126.58</v>
      </c>
    </row>
    <row r="27" spans="1:10" ht="19.55" customHeight="1" x14ac:dyDescent="0.35">
      <c r="A27" s="1">
        <v>107719</v>
      </c>
      <c r="B27" s="1"/>
      <c r="C27" t="s">
        <v>22</v>
      </c>
      <c r="D27" s="2"/>
      <c r="E27" s="2"/>
      <c r="F27" s="2">
        <v>39936.17</v>
      </c>
      <c r="G27" s="2"/>
      <c r="H27" s="2"/>
      <c r="I27" s="2"/>
      <c r="J27" s="2">
        <v>39936.17</v>
      </c>
    </row>
    <row r="28" spans="1:10" ht="19.55" customHeight="1" x14ac:dyDescent="0.35">
      <c r="A28" s="1">
        <v>107736</v>
      </c>
      <c r="B28" s="1"/>
      <c r="C28" t="s">
        <v>23</v>
      </c>
      <c r="D28" s="2"/>
      <c r="E28" s="2">
        <v>178374.57</v>
      </c>
      <c r="F28" s="2">
        <v>51461.770000000004</v>
      </c>
      <c r="G28" s="2"/>
      <c r="H28" s="2"/>
      <c r="I28" s="2"/>
      <c r="J28" s="2">
        <v>229836.34000000003</v>
      </c>
    </row>
    <row r="29" spans="1:10" ht="19.55" customHeight="1" x14ac:dyDescent="0.35">
      <c r="A29" s="1">
        <v>107834</v>
      </c>
      <c r="B29" s="1" t="s">
        <v>64</v>
      </c>
      <c r="C29" t="s">
        <v>32</v>
      </c>
      <c r="D29" s="2"/>
      <c r="E29" s="2"/>
      <c r="F29" s="2">
        <v>3365408.64</v>
      </c>
      <c r="G29" s="2">
        <v>7982391.5599999996</v>
      </c>
      <c r="H29" s="2">
        <v>29994</v>
      </c>
      <c r="I29" s="2"/>
      <c r="J29" s="2">
        <v>11377794.199999999</v>
      </c>
    </row>
    <row r="30" spans="1:10" ht="19.55" customHeight="1" x14ac:dyDescent="0.35">
      <c r="A30" s="1">
        <v>107907</v>
      </c>
      <c r="B30" s="1" t="s">
        <v>65</v>
      </c>
      <c r="C30" t="s">
        <v>33</v>
      </c>
      <c r="D30" s="2"/>
      <c r="E30" s="2"/>
      <c r="F30" s="2">
        <v>63425.149999999994</v>
      </c>
      <c r="G30" s="2">
        <v>11284.280000000002</v>
      </c>
      <c r="H30" s="2"/>
      <c r="I30" s="2">
        <v>26861.23</v>
      </c>
      <c r="J30" s="2">
        <v>101570.65999999999</v>
      </c>
    </row>
    <row r="31" spans="1:10" ht="19.55" customHeight="1" x14ac:dyDescent="0.35">
      <c r="A31" s="1">
        <v>108053</v>
      </c>
      <c r="B31" s="1"/>
      <c r="C31" t="s">
        <v>24</v>
      </c>
      <c r="D31" s="2"/>
      <c r="E31" s="2"/>
      <c r="F31" s="2"/>
      <c r="G31" s="2">
        <v>29179.26</v>
      </c>
      <c r="H31" s="2">
        <v>6396.8799999999992</v>
      </c>
      <c r="I31" s="2">
        <v>17955.2</v>
      </c>
      <c r="J31" s="2">
        <v>53531.34</v>
      </c>
    </row>
    <row r="32" spans="1:10" ht="19.55" customHeight="1" x14ac:dyDescent="0.35">
      <c r="A32" s="1">
        <v>108123</v>
      </c>
      <c r="B32" s="1"/>
      <c r="C32" t="s">
        <v>30</v>
      </c>
      <c r="D32" s="2"/>
      <c r="E32" s="2"/>
      <c r="F32" s="2"/>
      <c r="G32" s="2">
        <v>410232.51</v>
      </c>
      <c r="H32" s="2">
        <v>36746.89</v>
      </c>
      <c r="I32" s="2"/>
      <c r="J32" s="2">
        <v>446979.4</v>
      </c>
    </row>
    <row r="33" spans="1:10" ht="19.55" customHeight="1" x14ac:dyDescent="0.35">
      <c r="A33" s="1">
        <v>108218</v>
      </c>
      <c r="B33" s="1" t="s">
        <v>68</v>
      </c>
      <c r="C33" t="s">
        <v>34</v>
      </c>
      <c r="D33" s="2"/>
      <c r="E33" s="2"/>
      <c r="F33" s="2"/>
      <c r="G33" s="2"/>
      <c r="H33" s="2">
        <v>265347.67</v>
      </c>
      <c r="I33" s="2">
        <v>24707</v>
      </c>
      <c r="J33" s="2">
        <v>290054.67</v>
      </c>
    </row>
    <row r="34" spans="1:10" ht="19.55" customHeight="1" x14ac:dyDescent="0.35">
      <c r="A34" s="1">
        <v>108449</v>
      </c>
      <c r="B34" s="1"/>
      <c r="C34" t="s">
        <v>16</v>
      </c>
      <c r="D34" s="2"/>
      <c r="E34" s="2"/>
      <c r="F34" s="2"/>
      <c r="G34" s="2">
        <v>10580.95</v>
      </c>
      <c r="H34" s="2">
        <v>15602.200000000003</v>
      </c>
      <c r="I34" s="2">
        <v>234094.43000000002</v>
      </c>
      <c r="J34" s="2">
        <v>260277.58000000002</v>
      </c>
    </row>
    <row r="35" spans="1:10" ht="19.55" customHeight="1" x14ac:dyDescent="0.35">
      <c r="A35" s="1">
        <v>108558</v>
      </c>
      <c r="B35" s="1"/>
      <c r="C35" t="s">
        <v>31</v>
      </c>
      <c r="D35" s="2"/>
      <c r="E35" s="2"/>
      <c r="F35" s="2"/>
      <c r="G35" s="2"/>
      <c r="H35" s="2">
        <v>1975913.9999999998</v>
      </c>
      <c r="I35" s="2">
        <v>2435247.8799999985</v>
      </c>
      <c r="J35" s="2">
        <v>4411161.879999998</v>
      </c>
    </row>
    <row r="36" spans="1:10" ht="19.55" customHeight="1" x14ac:dyDescent="0.35">
      <c r="A36" s="1">
        <v>108610</v>
      </c>
      <c r="B36" s="1"/>
      <c r="C36" t="s">
        <v>25</v>
      </c>
      <c r="D36" s="2"/>
      <c r="E36" s="2"/>
      <c r="F36" s="2"/>
      <c r="G36" s="2"/>
      <c r="H36" s="2">
        <v>94341.38</v>
      </c>
      <c r="I36" s="2">
        <v>234254.19</v>
      </c>
      <c r="J36" s="2">
        <v>328595.57</v>
      </c>
    </row>
    <row r="37" spans="1:10" ht="19.55" customHeight="1" x14ac:dyDescent="0.35">
      <c r="A37" s="1">
        <v>108671</v>
      </c>
      <c r="B37" s="1"/>
      <c r="C37" t="s">
        <v>26</v>
      </c>
      <c r="D37" s="2"/>
      <c r="E37" s="2"/>
      <c r="F37" s="2"/>
      <c r="G37" s="2"/>
      <c r="H37" s="2">
        <v>45781.8</v>
      </c>
      <c r="I37" s="2">
        <v>1309.1999999999989</v>
      </c>
      <c r="J37" s="2">
        <v>47091</v>
      </c>
    </row>
    <row r="38" spans="1:10" ht="19.55" customHeight="1" x14ac:dyDescent="0.35">
      <c r="A38" s="1">
        <v>108673</v>
      </c>
      <c r="B38" s="1"/>
      <c r="C38" t="s">
        <v>17</v>
      </c>
      <c r="D38" s="2"/>
      <c r="E38" s="2"/>
      <c r="F38" s="2"/>
      <c r="G38" s="2"/>
      <c r="H38" s="2">
        <v>103434.34</v>
      </c>
      <c r="I38" s="2">
        <v>128930.6</v>
      </c>
      <c r="J38" s="2">
        <v>232364.94</v>
      </c>
    </row>
    <row r="39" spans="1:10" ht="19.55" customHeight="1" x14ac:dyDescent="0.35">
      <c r="A39" s="1">
        <v>108862</v>
      </c>
      <c r="B39" s="1"/>
      <c r="C39" t="s">
        <v>18</v>
      </c>
      <c r="D39" s="2"/>
      <c r="E39" s="2"/>
      <c r="F39" s="2"/>
      <c r="G39" s="2"/>
      <c r="H39" s="2">
        <v>94060.989999999991</v>
      </c>
      <c r="I39" s="2">
        <v>1019682.1100000002</v>
      </c>
      <c r="J39" s="2">
        <v>1113743.1000000001</v>
      </c>
    </row>
    <row r="40" spans="1:10" ht="19.55" customHeight="1" x14ac:dyDescent="0.35">
      <c r="A40" s="1">
        <v>109169</v>
      </c>
      <c r="B40" s="1" t="s">
        <v>66</v>
      </c>
      <c r="C40" t="s">
        <v>35</v>
      </c>
      <c r="D40" s="2"/>
      <c r="E40" s="2"/>
      <c r="F40" s="2"/>
      <c r="G40" s="2"/>
      <c r="H40" s="2"/>
      <c r="I40" s="2">
        <v>8540.6299999999992</v>
      </c>
      <c r="J40" s="2">
        <v>8540.6299999999992</v>
      </c>
    </row>
    <row r="41" spans="1:10" ht="19.55" customHeight="1" thickBot="1" x14ac:dyDescent="0.4">
      <c r="A41" t="s">
        <v>37</v>
      </c>
      <c r="D41" s="3">
        <f>SUM(D5:D40)</f>
        <v>11592929.85</v>
      </c>
      <c r="E41" s="3">
        <f t="shared" ref="E41:J41" si="0">SUM(E5:E40)</f>
        <v>32942019.950000003</v>
      </c>
      <c r="F41" s="3">
        <f t="shared" si="0"/>
        <v>43730464.190000005</v>
      </c>
      <c r="G41" s="3">
        <f t="shared" si="0"/>
        <v>19808922.110000007</v>
      </c>
      <c r="H41" s="3">
        <f t="shared" si="0"/>
        <v>8256759.3099999987</v>
      </c>
      <c r="I41" s="3">
        <f t="shared" si="0"/>
        <v>4690697.6999999983</v>
      </c>
      <c r="J41" s="3">
        <f t="shared" si="0"/>
        <v>121021793.10999997</v>
      </c>
    </row>
    <row r="42" spans="1:10" ht="19.55" customHeight="1" thickTop="1" x14ac:dyDescent="0.35"/>
  </sheetData>
  <phoneticPr fontId="8" type="noConversion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7BE60-6D5B-47D0-A7DF-40F2C80580A7}">
  <sheetPr>
    <pageSetUpPr fitToPage="1"/>
  </sheetPr>
  <dimension ref="A1:L27"/>
  <sheetViews>
    <sheetView zoomScale="90" zoomScaleNormal="90" workbookViewId="0">
      <pane ySplit="1" topLeftCell="A14" activePane="bottomLeft" state="frozen"/>
      <selection pane="bottomLeft" activeCell="D4" sqref="D4"/>
    </sheetView>
  </sheetViews>
  <sheetFormatPr defaultColWidth="8.81640625" defaultRowHeight="14.3" x14ac:dyDescent="0.25"/>
  <cols>
    <col min="1" max="1" width="25.08984375" style="9" bestFit="1" customWidth="1"/>
    <col min="2" max="2" width="6.26953125" style="9" bestFit="1" customWidth="1"/>
    <col min="3" max="3" width="8.81640625" style="9"/>
    <col min="4" max="4" width="10.81640625" style="9" bestFit="1" customWidth="1"/>
    <col min="5" max="5" width="15.1796875" style="9" customWidth="1"/>
    <col min="6" max="6" width="14" style="9" customWidth="1"/>
    <col min="7" max="7" width="13.26953125" style="9" customWidth="1"/>
    <col min="8" max="8" width="13.90625" style="9" customWidth="1"/>
    <col min="9" max="9" width="14.26953125" style="9" customWidth="1"/>
    <col min="10" max="10" width="6.36328125" style="9" customWidth="1"/>
    <col min="11" max="11" width="11.81640625" style="9" bestFit="1" customWidth="1"/>
    <col min="12" max="12" width="37.90625" style="12" customWidth="1"/>
    <col min="13" max="16384" width="8.81640625" style="9"/>
  </cols>
  <sheetData>
    <row r="1" spans="1:12" x14ac:dyDescent="0.25">
      <c r="A1" s="7" t="s">
        <v>69</v>
      </c>
      <c r="B1" s="7" t="s">
        <v>39</v>
      </c>
      <c r="C1" s="7"/>
      <c r="D1" s="7">
        <v>2021</v>
      </c>
      <c r="E1" s="7">
        <v>2022</v>
      </c>
      <c r="F1" s="7">
        <v>2023</v>
      </c>
      <c r="G1" s="7">
        <v>2024</v>
      </c>
      <c r="H1" s="7">
        <v>2025</v>
      </c>
      <c r="I1" s="7">
        <v>2026</v>
      </c>
      <c r="J1" s="7"/>
      <c r="K1" s="7" t="s">
        <v>37</v>
      </c>
      <c r="L1" s="8" t="s">
        <v>70</v>
      </c>
    </row>
    <row r="3" spans="1:12" ht="43.5" x14ac:dyDescent="0.3">
      <c r="A3" s="10" t="s">
        <v>0</v>
      </c>
      <c r="B3" s="10" t="s">
        <v>41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K3" s="11">
        <f t="shared" ref="K3:K25" si="0">SUM(D3:I3)</f>
        <v>0</v>
      </c>
      <c r="L3" s="12" t="s">
        <v>71</v>
      </c>
    </row>
    <row r="4" spans="1:12" ht="43.5" x14ac:dyDescent="0.3">
      <c r="A4" s="10" t="s">
        <v>1</v>
      </c>
      <c r="B4" s="10" t="s">
        <v>42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K4" s="11">
        <f t="shared" si="0"/>
        <v>0</v>
      </c>
      <c r="L4" s="12" t="s">
        <v>72</v>
      </c>
    </row>
    <row r="5" spans="1:12" ht="43.5" x14ac:dyDescent="0.3">
      <c r="A5" s="10" t="s">
        <v>2</v>
      </c>
      <c r="B5" s="10" t="s">
        <v>49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K5" s="11">
        <f t="shared" si="0"/>
        <v>0</v>
      </c>
      <c r="L5" s="12" t="s">
        <v>73</v>
      </c>
    </row>
    <row r="6" spans="1:12" ht="43.5" x14ac:dyDescent="0.3">
      <c r="A6" s="10" t="s">
        <v>4</v>
      </c>
      <c r="B6" s="10" t="s">
        <v>50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K6" s="11">
        <f t="shared" si="0"/>
        <v>0</v>
      </c>
      <c r="L6" s="12" t="s">
        <v>74</v>
      </c>
    </row>
    <row r="7" spans="1:12" ht="43.5" x14ac:dyDescent="0.3">
      <c r="A7" s="10" t="s">
        <v>5</v>
      </c>
      <c r="B7" s="10" t="s">
        <v>51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K7" s="11">
        <f t="shared" si="0"/>
        <v>0</v>
      </c>
      <c r="L7" s="12" t="s">
        <v>75</v>
      </c>
    </row>
    <row r="8" spans="1:12" ht="43.5" x14ac:dyDescent="0.3">
      <c r="A8" s="10" t="s">
        <v>6</v>
      </c>
      <c r="B8" s="10" t="s">
        <v>52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K8" s="11">
        <f t="shared" si="0"/>
        <v>0</v>
      </c>
      <c r="L8" s="12" t="s">
        <v>76</v>
      </c>
    </row>
    <row r="9" spans="1:12" ht="43.5" x14ac:dyDescent="0.3">
      <c r="A9" s="10" t="s">
        <v>9</v>
      </c>
      <c r="B9" s="10" t="s">
        <v>53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K9" s="11">
        <f t="shared" si="0"/>
        <v>0</v>
      </c>
      <c r="L9" s="12" t="s">
        <v>77</v>
      </c>
    </row>
    <row r="10" spans="1:12" ht="43.5" x14ac:dyDescent="0.3">
      <c r="A10" s="10" t="s">
        <v>3</v>
      </c>
      <c r="B10" s="10" t="s">
        <v>54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K10" s="11">
        <f t="shared" si="0"/>
        <v>0</v>
      </c>
      <c r="L10" s="12" t="s">
        <v>78</v>
      </c>
    </row>
    <row r="11" spans="1:12" ht="43.5" x14ac:dyDescent="0.3">
      <c r="A11" s="10" t="s">
        <v>8</v>
      </c>
      <c r="B11" s="10" t="s">
        <v>55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K11" s="11">
        <f t="shared" si="0"/>
        <v>0</v>
      </c>
      <c r="L11" s="12" t="s">
        <v>79</v>
      </c>
    </row>
    <row r="12" spans="1:12" ht="16.3" x14ac:dyDescent="0.3">
      <c r="A12" s="10" t="s">
        <v>10</v>
      </c>
      <c r="B12" s="10" t="s">
        <v>56</v>
      </c>
      <c r="D12" s="11">
        <v>200000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K12" s="11">
        <f t="shared" si="0"/>
        <v>200000</v>
      </c>
    </row>
    <row r="13" spans="1:12" ht="43.5" x14ac:dyDescent="0.3">
      <c r="A13" s="10" t="s">
        <v>12</v>
      </c>
      <c r="B13" s="10" t="s">
        <v>57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K13" s="11">
        <f t="shared" si="0"/>
        <v>0</v>
      </c>
      <c r="L13" s="12" t="s">
        <v>80</v>
      </c>
    </row>
    <row r="14" spans="1:12" ht="43.5" x14ac:dyDescent="0.3">
      <c r="A14" s="10" t="s">
        <v>11</v>
      </c>
      <c r="B14" s="10" t="s">
        <v>58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K14" s="11">
        <f t="shared" si="0"/>
        <v>0</v>
      </c>
      <c r="L14" s="12" t="s">
        <v>81</v>
      </c>
    </row>
    <row r="15" spans="1:12" ht="43.5" x14ac:dyDescent="0.3">
      <c r="A15" s="10" t="s">
        <v>13</v>
      </c>
      <c r="B15" s="10" t="s">
        <v>59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K15" s="11">
        <f t="shared" si="0"/>
        <v>0</v>
      </c>
      <c r="L15" s="12" t="s">
        <v>82</v>
      </c>
    </row>
    <row r="16" spans="1:12" ht="16.3" x14ac:dyDescent="0.3">
      <c r="A16" s="10" t="s">
        <v>14</v>
      </c>
      <c r="B16" s="10" t="s">
        <v>60</v>
      </c>
      <c r="D16" s="11">
        <v>0</v>
      </c>
      <c r="E16" s="11">
        <v>0</v>
      </c>
      <c r="F16" s="11">
        <v>0</v>
      </c>
      <c r="G16" s="11">
        <v>531175</v>
      </c>
      <c r="H16" s="11">
        <v>7600000</v>
      </c>
      <c r="I16" s="11">
        <v>0</v>
      </c>
      <c r="K16" s="11">
        <f t="shared" si="0"/>
        <v>8131175</v>
      </c>
    </row>
    <row r="17" spans="1:12" ht="43.5" x14ac:dyDescent="0.3">
      <c r="A17" s="10" t="s">
        <v>19</v>
      </c>
      <c r="B17" s="10" t="s">
        <v>61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K17" s="11">
        <f t="shared" si="0"/>
        <v>0</v>
      </c>
      <c r="L17" s="12" t="s">
        <v>83</v>
      </c>
    </row>
    <row r="18" spans="1:12" ht="16.3" x14ac:dyDescent="0.3">
      <c r="A18" s="10" t="s">
        <v>84</v>
      </c>
      <c r="B18" s="10" t="s">
        <v>85</v>
      </c>
      <c r="D18" s="11">
        <v>0</v>
      </c>
      <c r="E18" s="11">
        <v>0</v>
      </c>
      <c r="F18" s="11">
        <v>248492</v>
      </c>
      <c r="G18" s="11">
        <v>0</v>
      </c>
      <c r="H18" s="11">
        <v>1054507</v>
      </c>
      <c r="I18" s="11">
        <v>0</v>
      </c>
      <c r="K18" s="11">
        <f t="shared" si="0"/>
        <v>1302999</v>
      </c>
    </row>
    <row r="19" spans="1:12" ht="43.5" x14ac:dyDescent="0.3">
      <c r="A19" s="10" t="s">
        <v>28</v>
      </c>
      <c r="B19" s="10" t="s">
        <v>62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K19" s="11">
        <f t="shared" si="0"/>
        <v>0</v>
      </c>
      <c r="L19" s="12" t="s">
        <v>86</v>
      </c>
    </row>
    <row r="20" spans="1:12" ht="43.5" x14ac:dyDescent="0.3">
      <c r="A20" s="10" t="s">
        <v>27</v>
      </c>
      <c r="B20" s="10" t="s">
        <v>63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K20" s="11">
        <f t="shared" si="0"/>
        <v>0</v>
      </c>
      <c r="L20" s="12" t="s">
        <v>87</v>
      </c>
    </row>
    <row r="21" spans="1:12" ht="16.3" x14ac:dyDescent="0.3">
      <c r="A21" s="10" t="s">
        <v>29</v>
      </c>
      <c r="B21" s="10" t="s">
        <v>67</v>
      </c>
      <c r="D21" s="11">
        <v>7700000</v>
      </c>
      <c r="E21" s="11">
        <v>9900000</v>
      </c>
      <c r="F21" s="11">
        <v>5000000</v>
      </c>
      <c r="G21" s="11">
        <v>-1600000</v>
      </c>
      <c r="H21" s="11">
        <v>0</v>
      </c>
      <c r="I21" s="11">
        <v>2400000</v>
      </c>
      <c r="K21" s="11">
        <f t="shared" si="0"/>
        <v>23400000</v>
      </c>
    </row>
    <row r="22" spans="1:12" ht="16.3" x14ac:dyDescent="0.3">
      <c r="A22" s="10" t="s">
        <v>32</v>
      </c>
      <c r="B22" s="10" t="s">
        <v>64</v>
      </c>
      <c r="D22" s="11">
        <v>0</v>
      </c>
      <c r="E22" s="11">
        <v>9300000</v>
      </c>
      <c r="F22" s="11">
        <v>2100000</v>
      </c>
      <c r="G22" s="11">
        <v>0</v>
      </c>
      <c r="H22" s="11">
        <v>0</v>
      </c>
      <c r="I22" s="11">
        <v>0</v>
      </c>
      <c r="K22" s="11">
        <f t="shared" si="0"/>
        <v>11400000</v>
      </c>
    </row>
    <row r="23" spans="1:12" ht="16.3" x14ac:dyDescent="0.3">
      <c r="A23" s="10" t="s">
        <v>33</v>
      </c>
      <c r="B23" s="10" t="s">
        <v>65</v>
      </c>
      <c r="D23" s="11">
        <v>0</v>
      </c>
      <c r="E23" s="11">
        <v>125471</v>
      </c>
      <c r="F23" s="11">
        <v>0</v>
      </c>
      <c r="G23" s="11">
        <v>0</v>
      </c>
      <c r="H23" s="11">
        <v>0</v>
      </c>
      <c r="I23" s="11">
        <v>0</v>
      </c>
      <c r="K23" s="11">
        <f t="shared" si="0"/>
        <v>125471</v>
      </c>
    </row>
    <row r="24" spans="1:12" ht="16.3" x14ac:dyDescent="0.3">
      <c r="A24" s="10" t="s">
        <v>34</v>
      </c>
      <c r="B24" s="10" t="s">
        <v>68</v>
      </c>
      <c r="D24" s="11">
        <v>0</v>
      </c>
      <c r="E24" s="11">
        <v>0</v>
      </c>
      <c r="F24" s="11">
        <v>440000</v>
      </c>
      <c r="G24" s="11">
        <v>0</v>
      </c>
      <c r="H24" s="11">
        <v>0</v>
      </c>
      <c r="I24" s="11">
        <v>0</v>
      </c>
      <c r="K24" s="11">
        <f t="shared" si="0"/>
        <v>440000</v>
      </c>
    </row>
    <row r="25" spans="1:12" ht="16.3" x14ac:dyDescent="0.3">
      <c r="A25" s="10" t="s">
        <v>35</v>
      </c>
      <c r="B25" s="10" t="s">
        <v>66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8000000</v>
      </c>
      <c r="K25" s="11">
        <f t="shared" si="0"/>
        <v>8000000</v>
      </c>
    </row>
    <row r="27" spans="1:12" ht="19.05" x14ac:dyDescent="0.35">
      <c r="A27" s="13" t="s">
        <v>37</v>
      </c>
      <c r="B27" s="13"/>
      <c r="C27" s="13"/>
      <c r="D27" s="14">
        <f>SUM(D3:D25)</f>
        <v>7900000</v>
      </c>
      <c r="E27" s="14">
        <f>SUM(E3:E25)</f>
        <v>19325471</v>
      </c>
      <c r="F27" s="14">
        <f>SUM(F3:F25)</f>
        <v>7788492</v>
      </c>
      <c r="G27" s="14">
        <f t="shared" ref="G27:K27" si="1">SUM(G3:G25)</f>
        <v>-1068825</v>
      </c>
      <c r="H27" s="14">
        <f t="shared" si="1"/>
        <v>8654507</v>
      </c>
      <c r="I27" s="14">
        <f t="shared" si="1"/>
        <v>10400000</v>
      </c>
      <c r="J27" s="14"/>
      <c r="K27" s="14">
        <f t="shared" si="1"/>
        <v>52999645</v>
      </c>
    </row>
  </sheetData>
  <pageMargins left="0.7" right="0.7" top="0.75" bottom="0.75" header="0.3" footer="0.3"/>
  <pageSetup paperSize="5" scale="71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CoF Expenditures</vt:lpstr>
      <vt:lpstr>CoF Task Order Funding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2026-09-29T14:08:50Z</dcterms:created>
  <dcterms:modified xsi:type="dcterms:W3CDTF">2026-09-29T14:08:53Z</dcterms:modified>
</cp:coreProperties>
</file>