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autoCompressPictures="0"/>
  <mc:AlternateContent xmlns:mc="http://schemas.openxmlformats.org/markup-compatibility/2006">
    <mc:Choice Requires="x15">
      <x15ac:absPath xmlns:x15ac="http://schemas.microsoft.com/office/spreadsheetml/2010/11/ac" url="C:\Users\vajordan\Documents\SBIR\SolDev\Ignite 25-II\"/>
    </mc:Choice>
  </mc:AlternateContent>
  <xr:revisionPtr revIDLastSave="0" documentId="8_{1FD21EA3-9711-473A-BF29-7B0C4874D93C}" xr6:coauthVersionLast="47" xr6:coauthVersionMax="47" xr10:uidLastSave="{00000000-0000-0000-0000-000000000000}"/>
  <workbookProtection lockStructure="1"/>
  <bookViews>
    <workbookView xWindow="-28920" yWindow="-5985" windowWidth="29040" windowHeight="15720" tabRatio="5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9" i="1" l="1"/>
  <c r="G9" i="1"/>
  <c r="H9" i="1"/>
  <c r="I9" i="1"/>
  <c r="E9" i="1"/>
  <c r="E32" i="1"/>
  <c r="K23" i="1"/>
  <c r="K24" i="1"/>
  <c r="G32" i="1" l="1"/>
  <c r="H32" i="1"/>
  <c r="I32" i="1"/>
  <c r="F32" i="1"/>
  <c r="K8" i="1" l="1"/>
  <c r="K25" i="1"/>
  <c r="F26" i="1"/>
  <c r="G26" i="1"/>
  <c r="H26" i="1"/>
  <c r="I26" i="1"/>
  <c r="E19" i="1"/>
  <c r="E26" i="1"/>
  <c r="F19" i="1"/>
  <c r="G19" i="1"/>
  <c r="H19" i="1"/>
  <c r="I19" i="1"/>
  <c r="E10" i="1"/>
  <c r="K6" i="1"/>
  <c r="K7" i="1"/>
  <c r="K5" i="1"/>
  <c r="F10" i="1"/>
  <c r="G10" i="1"/>
  <c r="H10" i="1"/>
  <c r="I10" i="1"/>
  <c r="I31" i="1" l="1"/>
  <c r="I11" i="1"/>
  <c r="H31" i="1"/>
  <c r="H11" i="1"/>
  <c r="G31" i="1"/>
  <c r="G11" i="1"/>
  <c r="F31" i="1"/>
  <c r="F11" i="1"/>
  <c r="E31" i="1"/>
  <c r="E11" i="1"/>
  <c r="K9" i="1"/>
  <c r="K32" i="1"/>
  <c r="K10" i="1"/>
  <c r="K31" i="1" l="1"/>
  <c r="I21" i="1"/>
  <c r="I33" i="1" s="1"/>
  <c r="H21" i="1"/>
  <c r="G21" i="1"/>
  <c r="F21" i="1"/>
  <c r="K11" i="1" a="1"/>
  <c r="K11" i="1" s="1"/>
  <c r="E21" i="1"/>
  <c r="E28" i="1" s="1"/>
  <c r="E29" i="1" s="1"/>
  <c r="H33" i="1" l="1"/>
  <c r="H28" i="1"/>
  <c r="G33" i="1"/>
  <c r="G28" i="1"/>
  <c r="F33" i="1"/>
  <c r="F28" i="1"/>
  <c r="E33" i="1"/>
  <c r="I28" i="1"/>
  <c r="K33" i="1" l="1"/>
  <c r="I29" i="1"/>
  <c r="F29" i="1"/>
  <c r="G29" i="1"/>
  <c r="H29" i="1"/>
  <c r="K28" i="1" l="1"/>
  <c r="L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Miguel.Jardine</author>
  </authors>
  <commentList>
    <comment ref="D7" authorId="0" shapeId="0" xr:uid="{00000000-0006-0000-0000-000002000000}">
      <text>
        <r>
          <rPr>
            <sz val="10"/>
            <color rgb="FF000000"/>
            <rFont val="+mn-lt"/>
            <charset val="1"/>
          </rPr>
          <t xml:space="preserve">This field should be </t>
        </r>
        <r>
          <rPr>
            <b/>
            <sz val="10"/>
            <color rgb="FF000000"/>
            <rFont val="+mn-lt"/>
            <charset val="1"/>
          </rPr>
          <t>the</t>
        </r>
        <r>
          <rPr>
            <sz val="10"/>
            <color rgb="FF000000"/>
            <rFont val="+mn-lt"/>
            <charset val="1"/>
          </rPr>
          <t xml:space="preserve"> </t>
        </r>
        <r>
          <rPr>
            <b/>
            <sz val="10"/>
            <color rgb="FF000000"/>
            <rFont val="+mn-lt"/>
            <charset val="1"/>
          </rPr>
          <t>average selling price of the business's products.</t>
        </r>
        <r>
          <rPr>
            <sz val="10"/>
            <color rgb="FF000000"/>
            <rFont val="+mn-lt"/>
            <charset val="1"/>
          </rPr>
          <t xml:space="preserve"> If you sell products that are priced differently, the average would be the different prices divided by the number of prices. For example, if you had a subscription service at $5.99, $9.99, and $12.99, the average price would be $9.66. (The calculation would be (5.99+9.99+12.99)/3.)
</t>
        </r>
        <r>
          <rPr>
            <sz val="10"/>
            <color rgb="FF000000"/>
            <rFont val="+mn-lt"/>
            <charset val="1"/>
          </rPr>
          <t xml:space="preserve">
</t>
        </r>
        <r>
          <rPr>
            <sz val="10"/>
            <color rgb="FF000000"/>
            <rFont val="+mn-lt"/>
            <charset val="1"/>
          </rPr>
          <t xml:space="preserve">For quick calculations, investors and other people evaluating your business will multiply the </t>
        </r>
        <r>
          <rPr>
            <i/>
            <sz val="10"/>
            <color rgb="FF000000"/>
            <rFont val="+mn-lt"/>
            <charset val="1"/>
          </rPr>
          <t>Number of units sold</t>
        </r>
        <r>
          <rPr>
            <sz val="10"/>
            <color rgb="FF000000"/>
            <rFont val="+mn-lt"/>
            <charset val="1"/>
          </rPr>
          <t xml:space="preserve"> and the </t>
        </r>
        <r>
          <rPr>
            <i/>
            <sz val="10"/>
            <color rgb="FF000000"/>
            <rFont val="+mn-lt"/>
            <charset val="1"/>
          </rPr>
          <t>Average selling price</t>
        </r>
        <r>
          <rPr>
            <sz val="10"/>
            <color rgb="FF000000"/>
            <rFont val="+mn-lt"/>
            <charset val="1"/>
          </rPr>
          <t xml:space="preserve"> to get a rough estimate of your revenues.
</t>
        </r>
        <r>
          <rPr>
            <sz val="10"/>
            <color rgb="FF000000"/>
            <rFont val="+mn-lt"/>
            <charset val="1"/>
          </rPr>
          <t xml:space="preserve">
</t>
        </r>
        <r>
          <rPr>
            <sz val="10"/>
            <color rgb="FF000000"/>
            <rFont val="+mn-lt"/>
            <charset val="1"/>
          </rPr>
          <t xml:space="preserve">If you wanted the estimated </t>
        </r>
        <r>
          <rPr>
            <i/>
            <sz val="10"/>
            <color rgb="FF000000"/>
            <rFont val="+mn-lt"/>
            <charset val="1"/>
          </rPr>
          <t>Revenues</t>
        </r>
        <r>
          <rPr>
            <sz val="10"/>
            <color rgb="FF000000"/>
            <rFont val="+mn-lt"/>
            <charset val="1"/>
          </rPr>
          <t xml:space="preserve"> to be a little more accurate, you could weight the average selling price. For example, if you sold 1000 subscriptions at $5.99, 100 subscriptions at $9.99, and 10 subscriptions at $12.99, your average selling price would be $6.41. (The calculation is ((1000*5.99)+(100*9.99)+(10*12.99))/1110.)</t>
        </r>
      </text>
    </comment>
    <comment ref="D16" authorId="0" shapeId="0" xr:uid="{00000000-0006-0000-0000-000004000000}">
      <text>
        <r>
          <rPr>
            <sz val="10"/>
            <color rgb="FF000000"/>
            <rFont val="+mn-lt"/>
            <charset val="1"/>
          </rPr>
          <t xml:space="preserve">The amount in this field should include expenses such as the following:
</t>
        </r>
        <r>
          <rPr>
            <sz val="10"/>
            <color rgb="FF000000"/>
            <rFont val="+mn-lt"/>
            <charset val="1"/>
          </rPr>
          <t xml:space="preserve">* The salaries and commission payments to marketing and sales personnel
</t>
        </r>
        <r>
          <rPr>
            <sz val="10"/>
            <color rgb="FF000000"/>
            <rFont val="+mn-lt"/>
            <charset val="1"/>
          </rPr>
          <t xml:space="preserve">* Money spent on advertising and other marketing efforts (print, Google AdWords, social media, etc.)
</t>
        </r>
        <r>
          <rPr>
            <sz val="10"/>
            <color rgb="FF000000"/>
            <rFont val="+mn-lt"/>
            <charset val="1"/>
          </rPr>
          <t xml:space="preserve">* Costs incurred attending tradeshows and other events for the purpose of generating customer leads. These will include airfare, hotel, entrance fees, sponsorship, etc.
</t>
        </r>
        <r>
          <rPr>
            <sz val="10"/>
            <color rgb="FF000000"/>
            <rFont val="+mn-lt"/>
            <charset val="1"/>
          </rPr>
          <t xml:space="preserve">* Costs incurred for logo design, business cards, banners, and other paraphernalia used to drive awareness about your brand such as t-shirt, pens, caps, etc.
</t>
        </r>
        <r>
          <rPr>
            <sz val="10"/>
            <color rgb="FF000000"/>
            <rFont val="+mn-lt"/>
            <charset val="1"/>
          </rPr>
          <t>* Costs of marketing consultants</t>
        </r>
      </text>
    </comment>
    <comment ref="D31" authorId="0" shapeId="0" xr:uid="{00000000-0006-0000-0000-00000B000000}">
      <text>
        <r>
          <rPr>
            <i/>
            <sz val="10"/>
            <color rgb="FF000000"/>
            <rFont val="+mn-lt"/>
            <charset val="1"/>
          </rPr>
          <t>Revenue per FTE Worker</t>
        </r>
        <r>
          <rPr>
            <sz val="10"/>
            <color rgb="FF000000"/>
            <rFont val="+mn-lt"/>
            <charset val="1"/>
          </rPr>
          <t xml:space="preserve"> is a measure that helps evaluate your business analyze </t>
        </r>
        <r>
          <rPr>
            <b/>
            <sz val="10"/>
            <color rgb="FF000000"/>
            <rFont val="+mn-lt"/>
            <charset val="1"/>
          </rPr>
          <t>the efficiency of the headcount</t>
        </r>
        <r>
          <rPr>
            <sz val="10"/>
            <color rgb="FF000000"/>
            <rFont val="+mn-lt"/>
            <charset val="1"/>
          </rPr>
          <t xml:space="preserve">.
</t>
        </r>
        <r>
          <rPr>
            <sz val="10"/>
            <color rgb="FF000000"/>
            <rFont val="+mn-lt"/>
            <charset val="1"/>
          </rPr>
          <t xml:space="preserve">
</t>
        </r>
        <r>
          <rPr>
            <sz val="10"/>
            <color rgb="FF000000"/>
            <rFont val="+mn-lt"/>
            <charset val="1"/>
          </rPr>
          <t>Numbers that are too high could indicate an unrealistic workload for each employee while numbers that are too low could indicate the company hired too quickly. Suitable values vary between industries and investors.</t>
        </r>
      </text>
    </comment>
    <comment ref="D32" authorId="0" shapeId="0" xr:uid="{00000000-0006-0000-0000-00000D000000}">
      <text>
        <r>
          <rPr>
            <sz val="10"/>
            <color rgb="FF000000"/>
            <rFont val="+mn-lt"/>
            <charset val="1"/>
          </rPr>
          <t xml:space="preserve">The Customer Acquisition Cost (CAC) is a measure of </t>
        </r>
        <r>
          <rPr>
            <b/>
            <sz val="10"/>
            <color rgb="FF000000"/>
            <rFont val="+mn-lt"/>
            <charset val="1"/>
          </rPr>
          <t>how much money is spent to acquire customers</t>
        </r>
        <r>
          <rPr>
            <sz val="10"/>
            <color rgb="FF000000"/>
            <rFont val="+mn-lt"/>
            <charset val="1"/>
          </rPr>
          <t xml:space="preserve">. It is calculated by dividing </t>
        </r>
        <r>
          <rPr>
            <i/>
            <sz val="10"/>
            <color rgb="FF000000"/>
            <rFont val="+mn-lt"/>
            <charset val="1"/>
          </rPr>
          <t>Sales and marketing</t>
        </r>
        <r>
          <rPr>
            <sz val="10"/>
            <color rgb="FF000000"/>
            <rFont val="+mn-lt"/>
            <charset val="1"/>
          </rPr>
          <t xml:space="preserve"> costs by the </t>
        </r>
        <r>
          <rPr>
            <i/>
            <sz val="10"/>
            <color rgb="FF000000"/>
            <rFont val="+mn-lt"/>
            <charset val="1"/>
          </rPr>
          <t>number of new paying customers</t>
        </r>
        <r>
          <rPr>
            <sz val="10"/>
            <color rgb="FF000000"/>
            <rFont val="+mn-lt"/>
            <charset val="1"/>
          </rPr>
          <t xml:space="preserve">.
</t>
        </r>
        <r>
          <rPr>
            <sz val="10"/>
            <color rgb="FF000000"/>
            <rFont val="+mn-lt"/>
            <charset val="1"/>
          </rPr>
          <t xml:space="preserve">
</t>
        </r>
        <r>
          <rPr>
            <sz val="10"/>
            <color rgb="FF000000"/>
            <rFont val="+mn-lt"/>
            <charset val="1"/>
          </rPr>
          <t>This number helps gauge the effectiveness of your marketing in acquiring customers.</t>
        </r>
      </text>
    </comment>
    <comment ref="D33" authorId="0" shapeId="0" xr:uid="{00000000-0006-0000-0000-00000C000000}">
      <text>
        <r>
          <rPr>
            <i/>
            <sz val="10"/>
            <color rgb="FF000000"/>
            <rFont val="+mn-lt"/>
            <charset val="1"/>
          </rPr>
          <t>Operating margin</t>
        </r>
        <r>
          <rPr>
            <sz val="10"/>
            <color rgb="FF000000"/>
            <rFont val="+mn-lt"/>
            <charset val="1"/>
          </rPr>
          <t xml:space="preserve"> in this context is a surrogate for profit margin. 
</t>
        </r>
        <r>
          <rPr>
            <sz val="10"/>
            <color rgb="FF000000"/>
            <rFont val="+mn-lt"/>
            <charset val="1"/>
          </rPr>
          <t xml:space="preserve">
</t>
        </r>
        <r>
          <rPr>
            <sz val="10"/>
            <color rgb="FF000000"/>
            <rFont val="+mn-lt"/>
            <charset val="1"/>
          </rPr>
          <t xml:space="preserve">This number helps investors and others who are evaluating your business evaluate </t>
        </r>
        <r>
          <rPr>
            <b/>
            <sz val="10"/>
            <color rgb="FF000000"/>
            <rFont val="+mn-lt"/>
            <charset val="1"/>
          </rPr>
          <t>how much money is available for the company to grow and provide financial return</t>
        </r>
        <r>
          <rPr>
            <sz val="10"/>
            <color rgb="FF000000"/>
            <rFont val="+mn-lt"/>
            <charset val="1"/>
          </rPr>
          <t xml:space="preserve"> to its investors, employees, and shareholders.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<sst xmlns="http://schemas.openxmlformats.org/spreadsheetml/2006/main" count="45" uniqueCount="39">
  <si>
    <t>Company economics. Please do your best to fill in all of the empty cells with light blue text and beige backgrounds in the table below. Effective tables summarize how you earn revenue and how much cash your business will burn / earn in the years to come.</t>
  </si>
  <si>
    <t>Your company's name</t>
  </si>
  <si>
    <r>
      <t>Growth</t>
    </r>
    <r>
      <rPr>
        <sz val="12"/>
        <rFont val="Calibri"/>
        <family val="2"/>
        <scheme val="minor"/>
      </rPr>
      <t xml:space="preserve"> (Product Sales &amp; COGS)</t>
    </r>
  </si>
  <si>
    <t>Number of paying customers at yr. end</t>
  </si>
  <si>
    <t>CAGR</t>
  </si>
  <si>
    <t>Number of units sold</t>
  </si>
  <si>
    <t>Average selling price / unit</t>
  </si>
  <si>
    <t>Cost of Goods Sold (COGS) / unit</t>
  </si>
  <si>
    <t>Gross margin %</t>
  </si>
  <si>
    <t>Max.</t>
  </si>
  <si>
    <t>Revenues</t>
  </si>
  <si>
    <t>Gross Margin $</t>
  </si>
  <si>
    <r>
      <t>Expenses</t>
    </r>
    <r>
      <rPr>
        <sz val="12"/>
        <rFont val="Calibri"/>
        <family val="2"/>
        <scheme val="minor"/>
      </rPr>
      <t xml:space="preserve"> (other than COGS)</t>
    </r>
  </si>
  <si>
    <t>Full-time-equivalent (FTE) workers</t>
  </si>
  <si>
    <t>Research and Development Costs</t>
  </si>
  <si>
    <t>Facilities and Capital Equipment Costs</t>
  </si>
  <si>
    <t>Sales and Marketing Costs</t>
  </si>
  <si>
    <t>General and Administrative Costs</t>
  </si>
  <si>
    <t>Other expenses</t>
  </si>
  <si>
    <t>Total  Expenses</t>
  </si>
  <si>
    <t>Operational Cash Flow</t>
  </si>
  <si>
    <t>Cash Generated / (Burned) from Op.s</t>
  </si>
  <si>
    <r>
      <rPr>
        <b/>
        <sz val="12"/>
        <color rgb="FF000000"/>
        <rFont val="Calibri"/>
        <family val="2"/>
        <scheme val="minor"/>
      </rPr>
      <t>Other Sources of Cash</t>
    </r>
    <r>
      <rPr>
        <sz val="12"/>
        <color rgb="FF000000"/>
        <rFont val="Calibri"/>
        <family val="2"/>
        <scheme val="minor"/>
      </rPr>
      <t xml:space="preserve"> (gov't awards, equity, debt)</t>
    </r>
  </si>
  <si>
    <r>
      <t xml:space="preserve">Non-Dilutive Gov't funding </t>
    </r>
    <r>
      <rPr>
        <sz val="10"/>
        <rFont val="Calibri (Body)"/>
      </rPr>
      <t>(e.g. SBIRs)</t>
    </r>
  </si>
  <si>
    <t>USG Funding</t>
  </si>
  <si>
    <r>
      <t xml:space="preserve">Equity Investments </t>
    </r>
    <r>
      <rPr>
        <sz val="10"/>
        <rFont val="Calibri (Body)"/>
      </rPr>
      <t>(founders, angels, VCs)</t>
    </r>
  </si>
  <si>
    <t>Equity Total</t>
  </si>
  <si>
    <t>Debt Raised</t>
  </si>
  <si>
    <t>Debt Total</t>
  </si>
  <si>
    <t>Total of Investment Cash Flows</t>
  </si>
  <si>
    <t>Cash Balance Change</t>
  </si>
  <si>
    <t>Operational + Investment Cash Flows / yr.</t>
  </si>
  <si>
    <t>Cumulative Cash Flows</t>
  </si>
  <si>
    <t>Ratios and Analysis</t>
  </si>
  <si>
    <t>Revenue per FTE Worker</t>
  </si>
  <si>
    <t>Max</t>
  </si>
  <si>
    <t>Customer Acquisition Cost (CAC)</t>
  </si>
  <si>
    <t>Min</t>
  </si>
  <si>
    <t>Operating margin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</si>
</sst>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_(* #,##0_);_(* \(#,##0\);_(* &quot;-&quot;??_);_(@_)"/>
    <numFmt numFmtId="165" formatCode="&quot;$&quot;\ #,##0_);[Red]\(&quot;$&quot;\ #,##0\)"/>
    <numFmt numFmtId="166" formatCode="&quot;$&quot;\ #,##0_)\ \k;[Red]\(&quot;$&quot;\ #,##0\ \k\)"/>
    <numFmt numFmtId="167" formatCode="&quot;$&quot;\ #,##0.0??,\ ;[Red]\(&quot;$&quot;\ #,##0.0??,\);0??"/>
    <numFmt numFmtId="168" formatCode="&quot;$&quot;\ #,##0,&quot; k&quot;"/>
    <numFmt numFmtId="169" formatCode="&quot;$&quot;\ #,##0,\ \k\ ;[Red]\(&quot;$&quot;\ #,##0,\ \k\ \)"/>
    <numFmt numFmtId="170" formatCode="0%;[Red]\-\ 0%"/>
    <numFmt numFmtId="171" formatCode="&quot;$&quot;\ #,##0,&quot; k&quot;;[Red]\(&quot;$&quot;\ #,##0,&quot; k&quot;\)"/>
    <numFmt numFmtId="172" formatCode="&quot;$&quot;\ #,##0,&quot; k / FTE&quot;\ ;[Red]\(&quot;$&quot;\ #,##0,&quot; k / FTE&quot;\)"/>
    <numFmt numFmtId="173" formatCode="&quot;$&quot;\ #,##0,&quot; k / client&quot;"/>
    <numFmt numFmtId="174" formatCode="&quot;$&quot;\ #,##0_);\(&quot;$&quot;#,##0\)"/>
  </numFmts>
  <fonts count="21">
    <font>
      <sz val="10"/>
      <color rgb="FF000000"/>
      <name val="Arial"/>
    </font>
    <font>
      <sz val="12"/>
      <color theme="1"/>
      <name val="Calibri"/>
      <family val="2"/>
      <scheme val="minor"/>
    </font>
    <font>
      <sz val="10"/>
      <color rgb="FF000000"/>
      <name val="Arial"/>
      <family val="2"/>
    </font>
    <font>
      <u/>
      <sz val="10"/>
      <color theme="10"/>
      <name val="Arial"/>
      <family val="2"/>
    </font>
    <font>
      <u/>
      <sz val="10"/>
      <color theme="11"/>
      <name val="Arial"/>
      <family val="2"/>
    </font>
    <font>
      <sz val="12"/>
      <color theme="0"/>
      <name val="Calibri"/>
      <family val="2"/>
      <scheme val="minor"/>
    </font>
    <font>
      <sz val="12"/>
      <color rgb="FF7F7F7F"/>
      <name val="Calibri"/>
      <family val="2"/>
      <scheme val="minor"/>
    </font>
    <font>
      <sz val="12"/>
      <color rgb="FF000000"/>
      <name val="Calibri"/>
      <family val="2"/>
      <scheme val="minor"/>
    </font>
    <font>
      <sz val="12"/>
      <name val="Calibri"/>
      <family val="2"/>
      <scheme val="minor"/>
    </font>
    <font>
      <b/>
      <sz val="12"/>
      <name val="Calibri"/>
      <family val="2"/>
      <scheme val="minor"/>
    </font>
    <font>
      <sz val="12"/>
      <color rgb="FF808080"/>
      <name val="Calibri"/>
      <family val="2"/>
      <scheme val="minor"/>
    </font>
    <font>
      <sz val="12"/>
      <color theme="0" tint="-0.499984740745262"/>
      <name val="Calibri"/>
      <family val="2"/>
      <scheme val="minor"/>
    </font>
    <font>
      <b/>
      <sz val="12"/>
      <color theme="0" tint="-0.499984740745262"/>
      <name val="Calibri"/>
      <family val="2"/>
      <scheme val="minor"/>
    </font>
    <font>
      <b/>
      <i/>
      <sz val="12"/>
      <color theme="0" tint="-0.499984740745262"/>
      <name val="Calibri"/>
      <family val="2"/>
      <scheme val="minor"/>
    </font>
    <font>
      <sz val="12"/>
      <color rgb="FF00B0F0"/>
      <name val="Calibri"/>
      <family val="2"/>
      <scheme val="minor"/>
    </font>
    <font>
      <sz val="18"/>
      <color rgb="FF00B0F0"/>
      <name val="Calibri"/>
      <family val="2"/>
      <scheme val="minor"/>
    </font>
    <font>
      <b/>
      <sz val="12"/>
      <color rgb="FF000000"/>
      <name val="Calibri"/>
      <family val="2"/>
      <scheme val="minor"/>
    </font>
    <font>
      <sz val="10"/>
      <name val="Calibri (Body)"/>
    </font>
    <font>
      <sz val="10"/>
      <color rgb="FF000000"/>
      <name val="+mn-lt"/>
      <charset val="1"/>
    </font>
    <font>
      <b/>
      <sz val="10"/>
      <color rgb="FF000000"/>
      <name val="+mn-lt"/>
      <charset val="1"/>
    </font>
    <font>
      <i/>
      <sz val="10"/>
      <color rgb="FF000000"/>
      <name val="+mn-lt"/>
      <charset val="1"/>
    </font>
  </fonts>
  <fills count="10">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theme="0" tint="-4.9989318521683403E-2"/>
        <bgColor rgb="FFFFFFFF"/>
      </patternFill>
    </fill>
    <fill>
      <patternFill patternType="solid">
        <fgColor theme="2" tint="-9.9978637043366805E-2"/>
        <bgColor rgb="FFFFFFFF"/>
      </patternFill>
    </fill>
    <fill>
      <patternFill patternType="solid">
        <fgColor rgb="FFFBF6EB"/>
        <bgColor rgb="FFFFFFFF"/>
      </patternFill>
    </fill>
    <fill>
      <patternFill patternType="solid">
        <fgColor theme="6" tint="0.79998168889431442"/>
        <bgColor indexed="64"/>
      </patternFill>
    </fill>
    <fill>
      <patternFill patternType="solid">
        <fgColor theme="6" tint="0.79998168889431442"/>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2">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82">
    <xf numFmtId="0" fontId="0" fillId="0" borderId="0" xfId="0"/>
    <xf numFmtId="0" fontId="6" fillId="2" borderId="0" xfId="0" applyFont="1" applyFill="1" applyAlignment="1" applyProtection="1">
      <alignment vertical="top" wrapText="1"/>
      <protection hidden="1"/>
    </xf>
    <xf numFmtId="0" fontId="7" fillId="0" borderId="0" xfId="0" applyFont="1" applyAlignment="1" applyProtection="1">
      <alignment vertical="center"/>
      <protection hidden="1"/>
    </xf>
    <xf numFmtId="0" fontId="7" fillId="3" borderId="0" xfId="0" applyFont="1" applyFill="1" applyAlignment="1" applyProtection="1">
      <alignment vertical="center"/>
      <protection hidden="1"/>
    </xf>
    <xf numFmtId="0" fontId="6" fillId="2" borderId="0" xfId="0" applyFont="1" applyFill="1" applyAlignment="1" applyProtection="1">
      <alignment wrapText="1"/>
      <protection hidden="1"/>
    </xf>
    <xf numFmtId="0" fontId="7" fillId="3" borderId="0" xfId="0" applyFont="1" applyFill="1" applyProtection="1">
      <protection hidden="1"/>
    </xf>
    <xf numFmtId="0" fontId="7" fillId="0" borderId="0" xfId="0" applyFont="1" applyProtection="1">
      <protection hidden="1"/>
    </xf>
    <xf numFmtId="0" fontId="7" fillId="3" borderId="0" xfId="0" applyFont="1" applyFill="1" applyAlignment="1" applyProtection="1">
      <alignment vertical="top"/>
      <protection hidden="1"/>
    </xf>
    <xf numFmtId="0" fontId="8" fillId="2" borderId="0" xfId="0" applyFont="1" applyFill="1" applyAlignment="1" applyProtection="1">
      <alignment horizontal="center" vertical="center"/>
      <protection hidden="1"/>
    </xf>
    <xf numFmtId="0" fontId="9" fillId="4" borderId="0" xfId="0" applyFont="1" applyFill="1" applyAlignment="1" applyProtection="1">
      <alignment vertical="top"/>
      <protection hidden="1"/>
    </xf>
    <xf numFmtId="0" fontId="9" fillId="4" borderId="0" xfId="0" applyFont="1" applyFill="1" applyAlignment="1" applyProtection="1">
      <alignment horizontal="center" vertical="center"/>
      <protection hidden="1"/>
    </xf>
    <xf numFmtId="0" fontId="9" fillId="4" borderId="2" xfId="0" applyFont="1" applyFill="1" applyBorder="1" applyAlignment="1" applyProtection="1">
      <alignment horizontal="center" vertical="center"/>
      <protection hidden="1"/>
    </xf>
    <xf numFmtId="0" fontId="9" fillId="5" borderId="1" xfId="0" applyFont="1" applyFill="1" applyBorder="1" applyAlignment="1" applyProtection="1">
      <alignment horizontal="center" vertical="center"/>
      <protection hidden="1"/>
    </xf>
    <xf numFmtId="0" fontId="10" fillId="4" borderId="0" xfId="0" applyFont="1" applyFill="1" applyAlignment="1" applyProtection="1">
      <alignment horizontal="center" vertical="center"/>
      <protection hidden="1"/>
    </xf>
    <xf numFmtId="0" fontId="11" fillId="3" borderId="0" xfId="0" applyFont="1" applyFill="1" applyAlignment="1" applyProtection="1">
      <alignment vertical="center"/>
      <protection hidden="1"/>
    </xf>
    <xf numFmtId="0" fontId="11" fillId="2" borderId="0" xfId="0" applyFont="1" applyFill="1" applyAlignment="1" applyProtection="1">
      <alignment horizontal="right" vertical="center"/>
      <protection hidden="1"/>
    </xf>
    <xf numFmtId="0" fontId="11" fillId="2" borderId="0" xfId="0" applyFont="1" applyFill="1" applyAlignment="1" applyProtection="1">
      <alignment vertical="center"/>
      <protection hidden="1"/>
    </xf>
    <xf numFmtId="0" fontId="10" fillId="4" borderId="0" xfId="0" applyFont="1" applyFill="1" applyAlignment="1" applyProtection="1">
      <alignment vertical="center"/>
      <protection hidden="1"/>
    </xf>
    <xf numFmtId="0" fontId="10" fillId="4" borderId="0" xfId="0" applyFont="1" applyFill="1" applyAlignment="1" applyProtection="1">
      <alignment vertical="top"/>
      <protection hidden="1"/>
    </xf>
    <xf numFmtId="0" fontId="8" fillId="3" borderId="0" xfId="0" applyFont="1" applyFill="1" applyAlignment="1" applyProtection="1">
      <alignment horizontal="left" vertical="center" indent="1"/>
      <protection hidden="1"/>
    </xf>
    <xf numFmtId="9" fontId="8" fillId="3" borderId="0" xfId="3" applyFont="1" applyFill="1" applyAlignment="1" applyProtection="1">
      <alignment vertical="center"/>
      <protection hidden="1"/>
    </xf>
    <xf numFmtId="0" fontId="5" fillId="3" borderId="0" xfId="0" applyFont="1" applyFill="1" applyAlignment="1" applyProtection="1">
      <alignment vertical="center"/>
      <protection hidden="1"/>
    </xf>
    <xf numFmtId="0" fontId="11" fillId="4" borderId="0" xfId="0" applyFont="1" applyFill="1" applyAlignment="1" applyProtection="1">
      <alignment vertical="top"/>
      <protection hidden="1"/>
    </xf>
    <xf numFmtId="0" fontId="11" fillId="4" borderId="0" xfId="0" applyFont="1" applyFill="1" applyAlignment="1" applyProtection="1">
      <alignment vertical="center"/>
      <protection hidden="1"/>
    </xf>
    <xf numFmtId="166" fontId="8" fillId="4" borderId="0" xfId="2" applyNumberFormat="1" applyFont="1" applyFill="1" applyBorder="1" applyAlignment="1" applyProtection="1">
      <alignment horizontal="right" vertical="center"/>
      <protection hidden="1"/>
    </xf>
    <xf numFmtId="9" fontId="7" fillId="3" borderId="0" xfId="3" applyFont="1" applyFill="1" applyBorder="1" applyAlignment="1" applyProtection="1">
      <alignment vertical="center"/>
      <protection hidden="1"/>
    </xf>
    <xf numFmtId="9" fontId="8" fillId="3" borderId="0" xfId="3" applyFont="1" applyFill="1" applyBorder="1" applyAlignment="1" applyProtection="1">
      <alignment vertical="center"/>
      <protection hidden="1"/>
    </xf>
    <xf numFmtId="0" fontId="12" fillId="4" borderId="0" xfId="0" applyFont="1" applyFill="1" applyAlignment="1" applyProtection="1">
      <alignment vertical="top"/>
      <protection hidden="1"/>
    </xf>
    <xf numFmtId="0" fontId="12" fillId="4" borderId="0" xfId="0" applyFont="1" applyFill="1" applyAlignment="1" applyProtection="1">
      <alignment horizontal="left" vertical="center" indent="1"/>
      <protection hidden="1"/>
    </xf>
    <xf numFmtId="0" fontId="11" fillId="4" borderId="0" xfId="0" applyFont="1" applyFill="1" applyAlignment="1" applyProtection="1">
      <alignment horizontal="right" vertical="center"/>
      <protection hidden="1"/>
    </xf>
    <xf numFmtId="0" fontId="11" fillId="4" borderId="0" xfId="0" applyFont="1" applyFill="1" applyAlignment="1" applyProtection="1">
      <alignment horizontal="left" vertical="center" indent="1"/>
      <protection hidden="1"/>
    </xf>
    <xf numFmtId="9" fontId="7" fillId="3" borderId="0" xfId="3" applyFont="1" applyFill="1" applyAlignment="1" applyProtection="1">
      <alignment vertical="center"/>
      <protection hidden="1"/>
    </xf>
    <xf numFmtId="0" fontId="11" fillId="4" borderId="0" xfId="0" applyFont="1" applyFill="1" applyAlignment="1" applyProtection="1">
      <alignment vertical="center" wrapText="1"/>
      <protection hidden="1"/>
    </xf>
    <xf numFmtId="0" fontId="13" fillId="3" borderId="0" xfId="0" applyFont="1" applyFill="1" applyProtection="1">
      <protection hidden="1"/>
    </xf>
    <xf numFmtId="0" fontId="7" fillId="0" borderId="0" xfId="0" applyFont="1" applyAlignment="1" applyProtection="1">
      <alignment vertical="top"/>
      <protection hidden="1"/>
    </xf>
    <xf numFmtId="164" fontId="14" fillId="7" borderId="2" xfId="1" applyNumberFormat="1" applyFont="1" applyFill="1" applyBorder="1" applyAlignment="1" applyProtection="1">
      <alignment horizontal="center" vertical="center"/>
      <protection locked="0"/>
    </xf>
    <xf numFmtId="164" fontId="14" fillId="7" borderId="3" xfId="1" applyNumberFormat="1" applyFont="1" applyFill="1" applyBorder="1" applyAlignment="1" applyProtection="1">
      <alignment horizontal="center" vertical="center"/>
      <protection locked="0"/>
    </xf>
    <xf numFmtId="168" fontId="14" fillId="7" borderId="3" xfId="2" applyNumberFormat="1" applyFont="1" applyFill="1" applyBorder="1" applyAlignment="1" applyProtection="1">
      <alignment horizontal="right" vertical="center"/>
      <protection locked="0"/>
    </xf>
    <xf numFmtId="169" fontId="1" fillId="3" borderId="0" xfId="0" applyNumberFormat="1" applyFont="1" applyFill="1" applyAlignment="1" applyProtection="1">
      <alignment vertical="center"/>
      <protection hidden="1"/>
    </xf>
    <xf numFmtId="43" fontId="8" fillId="4" borderId="0" xfId="1" applyFont="1" applyFill="1" applyBorder="1" applyAlignment="1" applyProtection="1">
      <alignment horizontal="right" vertical="center"/>
      <protection hidden="1"/>
    </xf>
    <xf numFmtId="0" fontId="8" fillId="4" borderId="1" xfId="0" applyFont="1" applyFill="1" applyBorder="1" applyAlignment="1">
      <alignment horizontal="left" vertical="center" indent="1"/>
    </xf>
    <xf numFmtId="170" fontId="1" fillId="4" borderId="2" xfId="3" applyNumberFormat="1" applyFont="1" applyFill="1" applyBorder="1" applyAlignment="1" applyProtection="1">
      <alignment horizontal="right" vertical="center"/>
    </xf>
    <xf numFmtId="0" fontId="8" fillId="2" borderId="1" xfId="0" applyFont="1" applyFill="1" applyBorder="1" applyAlignment="1">
      <alignment horizontal="left" vertical="center" indent="1"/>
    </xf>
    <xf numFmtId="169" fontId="1" fillId="3" borderId="1" xfId="0" applyNumberFormat="1" applyFont="1" applyFill="1" applyBorder="1" applyAlignment="1">
      <alignment vertical="center"/>
    </xf>
    <xf numFmtId="171" fontId="1" fillId="3" borderId="1" xfId="0" applyNumberFormat="1" applyFont="1" applyFill="1" applyBorder="1" applyAlignment="1">
      <alignment vertical="center"/>
    </xf>
    <xf numFmtId="0" fontId="8" fillId="2" borderId="3" xfId="0" applyFont="1" applyFill="1" applyBorder="1" applyAlignment="1">
      <alignment horizontal="left" vertical="center" indent="1"/>
    </xf>
    <xf numFmtId="169" fontId="1" fillId="3" borderId="3" xfId="0" applyNumberFormat="1" applyFont="1" applyFill="1" applyBorder="1" applyAlignment="1">
      <alignment vertical="center"/>
    </xf>
    <xf numFmtId="0" fontId="8" fillId="2" borderId="0" xfId="0" applyFont="1" applyFill="1" applyAlignment="1">
      <alignment horizontal="left" vertical="center" indent="1"/>
    </xf>
    <xf numFmtId="169" fontId="1" fillId="3" borderId="0" xfId="0" applyNumberFormat="1" applyFont="1" applyFill="1" applyAlignment="1">
      <alignment vertical="center"/>
    </xf>
    <xf numFmtId="0" fontId="5" fillId="3" borderId="0" xfId="0" applyFont="1" applyFill="1" applyAlignment="1">
      <alignment vertical="center"/>
    </xf>
    <xf numFmtId="9" fontId="8" fillId="3" borderId="0" xfId="3" applyFont="1" applyFill="1" applyAlignment="1" applyProtection="1">
      <alignment vertical="center"/>
    </xf>
    <xf numFmtId="0" fontId="8" fillId="3" borderId="0" xfId="0" applyFont="1" applyFill="1" applyAlignment="1">
      <alignment horizontal="left" vertical="center" indent="1"/>
    </xf>
    <xf numFmtId="0" fontId="7" fillId="3" borderId="0" xfId="0" applyFont="1" applyFill="1"/>
    <xf numFmtId="171" fontId="7" fillId="3" borderId="0" xfId="0" applyNumberFormat="1" applyFont="1" applyFill="1"/>
    <xf numFmtId="0" fontId="7" fillId="3" borderId="0" xfId="0" applyFont="1" applyFill="1" applyAlignment="1">
      <alignment vertical="center"/>
    </xf>
    <xf numFmtId="0" fontId="8" fillId="4" borderId="3" xfId="0" applyFont="1" applyFill="1" applyBorder="1" applyAlignment="1">
      <alignment horizontal="left" vertical="center" indent="1"/>
    </xf>
    <xf numFmtId="9" fontId="8" fillId="8" borderId="0" xfId="3" applyFont="1" applyFill="1" applyAlignment="1" applyProtection="1">
      <alignment vertical="center"/>
      <protection hidden="1"/>
    </xf>
    <xf numFmtId="0" fontId="8" fillId="8" borderId="0" xfId="0" applyFont="1" applyFill="1" applyAlignment="1" applyProtection="1">
      <alignment horizontal="left" vertical="center" indent="1"/>
      <protection hidden="1"/>
    </xf>
    <xf numFmtId="168" fontId="8" fillId="8" borderId="0" xfId="3" applyNumberFormat="1" applyFont="1" applyFill="1" applyAlignment="1" applyProtection="1">
      <alignment vertical="center"/>
      <protection hidden="1"/>
    </xf>
    <xf numFmtId="174" fontId="14" fillId="7" borderId="2" xfId="2" applyNumberFormat="1" applyFont="1" applyFill="1" applyBorder="1" applyAlignment="1" applyProtection="1">
      <alignment horizontal="right" vertical="center"/>
      <protection locked="0"/>
    </xf>
    <xf numFmtId="171" fontId="7" fillId="8" borderId="0" xfId="0" applyNumberFormat="1" applyFont="1" applyFill="1" applyProtection="1">
      <protection hidden="1"/>
    </xf>
    <xf numFmtId="0" fontId="7" fillId="8" borderId="0" xfId="0" applyFont="1" applyFill="1"/>
    <xf numFmtId="0" fontId="8" fillId="6" borderId="3" xfId="0" applyFont="1" applyFill="1" applyBorder="1" applyAlignment="1">
      <alignment horizontal="left" vertical="center" indent="1"/>
    </xf>
    <xf numFmtId="172" fontId="8" fillId="6" borderId="3" xfId="2" applyNumberFormat="1" applyFont="1" applyFill="1" applyBorder="1" applyAlignment="1" applyProtection="1">
      <alignment horizontal="right" vertical="center"/>
    </xf>
    <xf numFmtId="173" fontId="8" fillId="6" borderId="3" xfId="2" applyNumberFormat="1" applyFont="1" applyFill="1" applyBorder="1" applyAlignment="1" applyProtection="1">
      <alignment horizontal="right" vertical="center"/>
    </xf>
    <xf numFmtId="172" fontId="8" fillId="9" borderId="0" xfId="2" applyNumberFormat="1" applyFont="1" applyFill="1" applyBorder="1" applyAlignment="1" applyProtection="1">
      <alignment horizontal="right" vertical="center"/>
    </xf>
    <xf numFmtId="0" fontId="8" fillId="8" borderId="0" xfId="0" applyFont="1" applyFill="1" applyAlignment="1">
      <alignment horizontal="left" vertical="center" indent="1"/>
    </xf>
    <xf numFmtId="165" fontId="8" fillId="8" borderId="0" xfId="3" applyNumberFormat="1" applyFont="1" applyFill="1" applyBorder="1" applyAlignment="1" applyProtection="1">
      <alignment vertical="center"/>
    </xf>
    <xf numFmtId="9" fontId="8" fillId="8" borderId="0" xfId="3" applyFont="1" applyFill="1" applyBorder="1" applyAlignment="1" applyProtection="1">
      <alignment vertical="center"/>
    </xf>
    <xf numFmtId="170" fontId="1" fillId="6" borderId="3" xfId="3" applyNumberFormat="1" applyFont="1" applyFill="1" applyBorder="1" applyAlignment="1" applyProtection="1">
      <alignment horizontal="right" vertical="center"/>
    </xf>
    <xf numFmtId="0" fontId="6" fillId="2" borderId="0" xfId="0" applyFont="1" applyFill="1" applyAlignment="1" applyProtection="1">
      <alignment vertical="center" wrapText="1"/>
      <protection hidden="1"/>
    </xf>
    <xf numFmtId="0" fontId="8" fillId="4" borderId="0" xfId="0" applyFont="1" applyFill="1" applyAlignment="1" applyProtection="1">
      <alignment horizontal="left" vertical="center" indent="1"/>
    </xf>
    <xf numFmtId="167" fontId="8" fillId="4" borderId="0" xfId="2" applyNumberFormat="1" applyFont="1" applyFill="1" applyBorder="1" applyAlignment="1" applyProtection="1">
      <alignment horizontal="right" vertical="center"/>
    </xf>
    <xf numFmtId="0" fontId="6" fillId="2" borderId="0" xfId="0" applyFont="1" applyFill="1" applyAlignment="1" applyProtection="1">
      <alignment vertical="center" wrapText="1"/>
      <protection hidden="1"/>
    </xf>
    <xf numFmtId="0" fontId="7" fillId="0" borderId="0" xfId="0" applyFont="1" applyAlignment="1" applyProtection="1">
      <alignment vertical="center"/>
      <protection hidden="1"/>
    </xf>
    <xf numFmtId="164" fontId="15" fillId="7" borderId="4" xfId="1" applyNumberFormat="1" applyFont="1" applyFill="1" applyBorder="1" applyAlignment="1" applyProtection="1">
      <alignment horizontal="left" vertical="center" indent="2"/>
      <protection locked="0"/>
    </xf>
    <xf numFmtId="164" fontId="15" fillId="7" borderId="5" xfId="1" applyNumberFormat="1" applyFont="1" applyFill="1" applyBorder="1" applyAlignment="1" applyProtection="1">
      <alignment horizontal="left" vertical="center" indent="2"/>
      <protection locked="0"/>
    </xf>
    <xf numFmtId="164" fontId="15" fillId="7" borderId="6" xfId="1" applyNumberFormat="1" applyFont="1" applyFill="1" applyBorder="1" applyAlignment="1" applyProtection="1">
      <alignment horizontal="left" vertical="center" indent="2"/>
      <protection locked="0"/>
    </xf>
    <xf numFmtId="0" fontId="11" fillId="4" borderId="0" xfId="0" applyFont="1" applyFill="1" applyAlignment="1" applyProtection="1">
      <alignment horizontal="left" vertical="center" wrapText="1" indent="1"/>
      <protection hidden="1"/>
    </xf>
    <xf numFmtId="0" fontId="9" fillId="4" borderId="0" xfId="0" applyFont="1" applyFill="1" applyAlignment="1" applyProtection="1">
      <alignment horizontal="left" vertical="top" wrapText="1"/>
      <protection hidden="1"/>
    </xf>
    <xf numFmtId="0" fontId="7" fillId="8" borderId="0" xfId="0" applyFont="1" applyFill="1" applyAlignment="1">
      <alignment horizontal="left" vertical="top" wrapText="1"/>
    </xf>
    <xf numFmtId="0" fontId="7" fillId="3" borderId="0" xfId="0" applyFont="1" applyFill="1" applyAlignment="1" applyProtection="1">
      <alignment horizontal="left" vertical="top" wrapText="1"/>
      <protection hidden="1"/>
    </xf>
  </cellXfs>
  <cellStyles count="92">
    <cellStyle name="Comma" xfId="1" builtinId="3"/>
    <cellStyle name="Currency" xfId="2" builtinId="4"/>
    <cellStyle name="Followed Hyperlink" xfId="71" builtinId="9" hidden="1"/>
    <cellStyle name="Followed Hyperlink" xfId="75" builtinId="9" hidden="1"/>
    <cellStyle name="Followed Hyperlink" xfId="79" builtinId="9" hidden="1"/>
    <cellStyle name="Followed Hyperlink" xfId="83" builtinId="9" hidden="1"/>
    <cellStyle name="Followed Hyperlink" xfId="87" builtinId="9" hidden="1"/>
    <cellStyle name="Followed Hyperlink" xfId="91" builtinId="9" hidden="1"/>
    <cellStyle name="Followed Hyperlink" xfId="89" builtinId="9" hidden="1"/>
    <cellStyle name="Followed Hyperlink" xfId="85" builtinId="9" hidden="1"/>
    <cellStyle name="Followed Hyperlink" xfId="81" builtinId="9" hidden="1"/>
    <cellStyle name="Followed Hyperlink" xfId="77" builtinId="9" hidden="1"/>
    <cellStyle name="Followed Hyperlink" xfId="73" builtinId="9" hidden="1"/>
    <cellStyle name="Followed Hyperlink" xfId="69" builtinId="9" hidden="1"/>
    <cellStyle name="Followed Hyperlink" xfId="27" builtinId="9" hidden="1"/>
    <cellStyle name="Followed Hyperlink" xfId="29" builtinId="9" hidden="1"/>
    <cellStyle name="Followed Hyperlink" xfId="31" builtinId="9" hidden="1"/>
    <cellStyle name="Followed Hyperlink" xfId="35" builtinId="9" hidden="1"/>
    <cellStyle name="Followed Hyperlink" xfId="37" builtinId="9" hidden="1"/>
    <cellStyle name="Followed Hyperlink" xfId="39" builtinId="9" hidden="1"/>
    <cellStyle name="Followed Hyperlink" xfId="43" builtinId="9" hidden="1"/>
    <cellStyle name="Followed Hyperlink" xfId="45" builtinId="9" hidden="1"/>
    <cellStyle name="Followed Hyperlink" xfId="47" builtinId="9" hidden="1"/>
    <cellStyle name="Followed Hyperlink" xfId="51" builtinId="9" hidden="1"/>
    <cellStyle name="Followed Hyperlink" xfId="53" builtinId="9" hidden="1"/>
    <cellStyle name="Followed Hyperlink" xfId="55" builtinId="9" hidden="1"/>
    <cellStyle name="Followed Hyperlink" xfId="59" builtinId="9" hidden="1"/>
    <cellStyle name="Followed Hyperlink" xfId="61" builtinId="9" hidden="1"/>
    <cellStyle name="Followed Hyperlink" xfId="63" builtinId="9" hidden="1"/>
    <cellStyle name="Followed Hyperlink" xfId="67" builtinId="9" hidden="1"/>
    <cellStyle name="Followed Hyperlink" xfId="65" builtinId="9" hidden="1"/>
    <cellStyle name="Followed Hyperlink" xfId="57" builtinId="9" hidden="1"/>
    <cellStyle name="Followed Hyperlink" xfId="49" builtinId="9" hidden="1"/>
    <cellStyle name="Followed Hyperlink" xfId="41" builtinId="9" hidden="1"/>
    <cellStyle name="Followed Hyperlink" xfId="33" builtinId="9" hidden="1"/>
    <cellStyle name="Followed Hyperlink" xfId="25" builtinId="9" hidden="1"/>
    <cellStyle name="Followed Hyperlink" xfId="13" builtinId="9" hidden="1"/>
    <cellStyle name="Followed Hyperlink" xfId="15" builtinId="9" hidden="1"/>
    <cellStyle name="Followed Hyperlink" xfId="19" builtinId="9" hidden="1"/>
    <cellStyle name="Followed Hyperlink" xfId="21" builtinId="9" hidden="1"/>
    <cellStyle name="Followed Hyperlink" xfId="23" builtinId="9" hidden="1"/>
    <cellStyle name="Followed Hyperlink" xfId="17" builtinId="9" hidden="1"/>
    <cellStyle name="Followed Hyperlink" xfId="9" builtinId="9" hidden="1"/>
    <cellStyle name="Followed Hyperlink" xfId="11" builtinId="9" hidden="1"/>
    <cellStyle name="Followed Hyperlink" xfId="7" builtinId="9" hidden="1"/>
    <cellStyle name="Followed Hyperlink" xfId="5" builtinId="9" hidden="1"/>
    <cellStyle name="Hyperlink" xfId="58" builtinId="8" hidden="1"/>
    <cellStyle name="Hyperlink" xfId="62" builtinId="8" hidden="1"/>
    <cellStyle name="Hyperlink" xfId="64" builtinId="8" hidden="1"/>
    <cellStyle name="Hyperlink" xfId="66" builtinId="8" hidden="1"/>
    <cellStyle name="Hyperlink" xfId="70" builtinId="8" hidden="1"/>
    <cellStyle name="Hyperlink" xfId="72" builtinId="8" hidden="1"/>
    <cellStyle name="Hyperlink" xfId="74" builtinId="8" hidden="1"/>
    <cellStyle name="Hyperlink" xfId="78" builtinId="8" hidden="1"/>
    <cellStyle name="Hyperlink" xfId="80" builtinId="8" hidden="1"/>
    <cellStyle name="Hyperlink" xfId="82" builtinId="8" hidden="1"/>
    <cellStyle name="Hyperlink" xfId="86" builtinId="8" hidden="1"/>
    <cellStyle name="Hyperlink" xfId="88" builtinId="8" hidden="1"/>
    <cellStyle name="Hyperlink" xfId="90" builtinId="8" hidden="1"/>
    <cellStyle name="Hyperlink" xfId="84" builtinId="8" hidden="1"/>
    <cellStyle name="Hyperlink" xfId="76" builtinId="8" hidden="1"/>
    <cellStyle name="Hyperlink" xfId="68" builtinId="8" hidden="1"/>
    <cellStyle name="Hyperlink" xfId="60" builtinId="8" hidden="1"/>
    <cellStyle name="Hyperlink" xfId="26"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44" builtinId="8" hidden="1"/>
    <cellStyle name="Hyperlink" xfId="28"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8" builtinId="8" hidden="1"/>
    <cellStyle name="Hyperlink" xfId="10" builtinId="8" hidden="1"/>
    <cellStyle name="Hyperlink" xfId="12" builtinId="8" hidden="1"/>
    <cellStyle name="Hyperlink" xfId="6" builtinId="8" hidden="1"/>
    <cellStyle name="Hyperlink" xfId="4" builtinId="8" hidden="1"/>
    <cellStyle name="Normal" xfId="0" builtinId="0"/>
    <cellStyle name="Percent" xfId="3" builtinId="5"/>
  </cellStyles>
  <dxfs count="0"/>
  <tableStyles count="0" defaultTableStyle="TableStyleMedium9" defaultPivotStyle="PivotStyleMedium4"/>
  <colors>
    <mruColors>
      <color rgb="FFFBF6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overlay val="0"/>
    </c:title>
    <c:autoTitleDeleted val="0"/>
    <c:plotArea>
      <c:layout/>
      <c:lineChart>
        <c:grouping val="standard"/>
        <c:varyColors val="0"/>
        <c:ser>
          <c:idx val="0"/>
          <c:order val="0"/>
          <c:tx>
            <c:strRef>
              <c:f>Sheet1!$D$10</c:f>
              <c:strCache>
                <c:ptCount val="1"/>
                <c:pt idx="0">
                  <c:v>Revenues</c:v>
                </c:pt>
              </c:strCache>
            </c:strRef>
          </c:tx>
          <c:marker>
            <c:symbol val="none"/>
          </c:marker>
          <c:cat>
            <c:numRef>
              <c:f>Sheet1!$E$4:$I$4</c:f>
              <c:numCache>
                <c:formatCode>General</c:formatCode>
                <c:ptCount val="5"/>
                <c:pt idx="0">
                  <c:v>2026</c:v>
                </c:pt>
                <c:pt idx="1">
                  <c:v>2027</c:v>
                </c:pt>
                <c:pt idx="2">
                  <c:v>2028</c:v>
                </c:pt>
                <c:pt idx="3">
                  <c:v>2029</c:v>
                </c:pt>
                <c:pt idx="4">
                  <c:v>2030</c:v>
                </c:pt>
              </c:numCache>
            </c:numRef>
          </c:cat>
          <c:val>
            <c:numRef>
              <c:f>Sheet1!$E$10:$I$10</c:f>
              <c:numCache>
                <c:formatCode>"$"\ #,##0,\ \k\ ;[Red]\("$"\ #,##0,\ \k\ \)</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C5DE-4EAA-A51F-AEBEA496FDBD}"/>
            </c:ext>
          </c:extLst>
        </c:ser>
        <c:dLbls>
          <c:showLegendKey val="0"/>
          <c:showVal val="0"/>
          <c:showCatName val="0"/>
          <c:showSerName val="0"/>
          <c:showPercent val="0"/>
          <c:showBubbleSize val="0"/>
        </c:dLbls>
        <c:smooth val="0"/>
        <c:axId val="1802673608"/>
        <c:axId val="1794255208"/>
      </c:lineChart>
      <c:catAx>
        <c:axId val="1802673608"/>
        <c:scaling>
          <c:orientation val="minMax"/>
        </c:scaling>
        <c:delete val="0"/>
        <c:axPos val="b"/>
        <c:numFmt formatCode="General" sourceLinked="1"/>
        <c:majorTickMark val="out"/>
        <c:minorTickMark val="none"/>
        <c:tickLblPos val="nextTo"/>
        <c:crossAx val="1794255208"/>
        <c:crosses val="autoZero"/>
        <c:auto val="1"/>
        <c:lblAlgn val="ctr"/>
        <c:lblOffset val="100"/>
        <c:noMultiLvlLbl val="0"/>
      </c:catAx>
      <c:valAx>
        <c:axId val="1794255208"/>
        <c:scaling>
          <c:orientation val="minMax"/>
        </c:scaling>
        <c:delete val="0"/>
        <c:axPos val="l"/>
        <c:majorGridlines/>
        <c:numFmt formatCode="&quot;$&quot;\ #,##0,\ \k\ ;[Red]\(&quot;$&quot;\ #,##0,\ \k\ \)" sourceLinked="1"/>
        <c:majorTickMark val="out"/>
        <c:minorTickMark val="none"/>
        <c:tickLblPos val="nextTo"/>
        <c:crossAx val="1802673608"/>
        <c:crosses val="autoZero"/>
        <c:crossBetween val="between"/>
      </c:valAx>
    </c:plotArea>
    <c:plotVisOnly val="1"/>
    <c:dispBlanksAs val="gap"/>
    <c:showDLblsOverMax val="0"/>
  </c:chart>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Cash Flows</a:t>
            </a:r>
          </a:p>
        </c:rich>
      </c:tx>
      <c:overlay val="0"/>
    </c:title>
    <c:autoTitleDeleted val="0"/>
    <c:plotArea>
      <c:layout>
        <c:manualLayout>
          <c:layoutTarget val="inner"/>
          <c:xMode val="edge"/>
          <c:yMode val="edge"/>
          <c:x val="0.19895525936700187"/>
          <c:y val="0.20064234385671392"/>
          <c:w val="0.51330051327953463"/>
          <c:h val="0.72377261748363253"/>
        </c:manualLayout>
      </c:layout>
      <c:barChart>
        <c:barDir val="col"/>
        <c:grouping val="clustered"/>
        <c:varyColors val="0"/>
        <c:ser>
          <c:idx val="0"/>
          <c:order val="0"/>
          <c:tx>
            <c:strRef>
              <c:f>Sheet1!$D$26</c:f>
              <c:strCache>
                <c:ptCount val="1"/>
                <c:pt idx="0">
                  <c:v>Total of Investment Cash Flows</c:v>
                </c:pt>
              </c:strCache>
            </c:strRef>
          </c:tx>
          <c:invertIfNegative val="0"/>
          <c:cat>
            <c:numRef>
              <c:f>Sheet1!$E$4:$I$4</c:f>
              <c:numCache>
                <c:formatCode>General</c:formatCode>
                <c:ptCount val="5"/>
                <c:pt idx="0">
                  <c:v>2026</c:v>
                </c:pt>
                <c:pt idx="1">
                  <c:v>2027</c:v>
                </c:pt>
                <c:pt idx="2">
                  <c:v>2028</c:v>
                </c:pt>
                <c:pt idx="3">
                  <c:v>2029</c:v>
                </c:pt>
                <c:pt idx="4">
                  <c:v>2030</c:v>
                </c:pt>
              </c:numCache>
            </c:numRef>
          </c:cat>
          <c:val>
            <c:numRef>
              <c:f>Sheet1!$E$26:$I$26</c:f>
              <c:numCache>
                <c:formatCode>"$"\ #,##0,\ \k\ ;[Red]\("$"\ #,##0,\ \k\ \)</c:formatCode>
                <c:ptCount val="5"/>
                <c:pt idx="0">
                  <c:v>0</c:v>
                </c:pt>
                <c:pt idx="1">
                  <c:v>0</c:v>
                </c:pt>
                <c:pt idx="2">
                  <c:v>0</c:v>
                </c:pt>
                <c:pt idx="3">
                  <c:v>0</c:v>
                </c:pt>
                <c:pt idx="4">
                  <c:v>0</c:v>
                </c:pt>
              </c:numCache>
            </c:numRef>
          </c:val>
          <c:extLst>
            <c:ext xmlns:c16="http://schemas.microsoft.com/office/drawing/2014/chart" uri="{C3380CC4-5D6E-409C-BE32-E72D297353CC}">
              <c16:uniqueId val="{00000000-81E3-4611-A887-E7E53C084C42}"/>
            </c:ext>
          </c:extLst>
        </c:ser>
        <c:ser>
          <c:idx val="1"/>
          <c:order val="1"/>
          <c:tx>
            <c:strRef>
              <c:f>Sheet1!$D$21</c:f>
              <c:strCache>
                <c:ptCount val="1"/>
                <c:pt idx="0">
                  <c:v>Cash Generated / (Burned) from Op.s</c:v>
                </c:pt>
              </c:strCache>
            </c:strRef>
          </c:tx>
          <c:invertIfNegative val="0"/>
          <c:val>
            <c:numRef>
              <c:f>Sheet1!$E$21:$I$21</c:f>
              <c:numCache>
                <c:formatCode>"$"\ #,##0," k";[Red]\("$"\ #,##0," k"\)</c:formatCode>
                <c:ptCount val="5"/>
                <c:pt idx="0">
                  <c:v>0</c:v>
                </c:pt>
                <c:pt idx="1">
                  <c:v>0</c:v>
                </c:pt>
                <c:pt idx="2">
                  <c:v>0</c:v>
                </c:pt>
                <c:pt idx="3">
                  <c:v>0</c:v>
                </c:pt>
                <c:pt idx="4">
                  <c:v>0</c:v>
                </c:pt>
              </c:numCache>
            </c:numRef>
          </c:val>
          <c:extLst>
            <c:ext xmlns:c16="http://schemas.microsoft.com/office/drawing/2014/chart" uri="{C3380CC4-5D6E-409C-BE32-E72D297353CC}">
              <c16:uniqueId val="{00000002-F312-7749-A6FB-2A028FC4E083}"/>
            </c:ext>
          </c:extLst>
        </c:ser>
        <c:dLbls>
          <c:showLegendKey val="0"/>
          <c:showVal val="0"/>
          <c:showCatName val="0"/>
          <c:showSerName val="0"/>
          <c:showPercent val="0"/>
          <c:showBubbleSize val="0"/>
        </c:dLbls>
        <c:gapWidth val="50"/>
        <c:axId val="1829699496"/>
        <c:axId val="2073329256"/>
      </c:barChart>
      <c:lineChart>
        <c:grouping val="standard"/>
        <c:varyColors val="0"/>
        <c:ser>
          <c:idx val="2"/>
          <c:order val="2"/>
          <c:tx>
            <c:strRef>
              <c:f>Sheet1!$D$29</c:f>
              <c:strCache>
                <c:ptCount val="1"/>
                <c:pt idx="0">
                  <c:v>Cumulative Cash Flows</c:v>
                </c:pt>
              </c:strCache>
            </c:strRef>
          </c:tx>
          <c:marker>
            <c:symbol val="none"/>
          </c:marker>
          <c:val>
            <c:numRef>
              <c:f>Sheet1!$E$29:$I$29</c:f>
              <c:numCache>
                <c:formatCode>"$"\ #,##0," k";[Red]\("$"\ #,##0," k"\)</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3-F312-7749-A6FB-2A028FC4E083}"/>
            </c:ext>
          </c:extLst>
        </c:ser>
        <c:dLbls>
          <c:showLegendKey val="0"/>
          <c:showVal val="0"/>
          <c:showCatName val="0"/>
          <c:showSerName val="0"/>
          <c:showPercent val="0"/>
          <c:showBubbleSize val="0"/>
        </c:dLbls>
        <c:marker val="1"/>
        <c:smooth val="0"/>
        <c:axId val="1829699496"/>
        <c:axId val="2073329256"/>
      </c:lineChart>
      <c:catAx>
        <c:axId val="1829699496"/>
        <c:scaling>
          <c:orientation val="minMax"/>
        </c:scaling>
        <c:delete val="0"/>
        <c:axPos val="b"/>
        <c:numFmt formatCode="General" sourceLinked="1"/>
        <c:majorTickMark val="out"/>
        <c:minorTickMark val="none"/>
        <c:tickLblPos val="nextTo"/>
        <c:crossAx val="2073329256"/>
        <c:crosses val="autoZero"/>
        <c:auto val="1"/>
        <c:lblAlgn val="ctr"/>
        <c:lblOffset val="100"/>
        <c:noMultiLvlLbl val="0"/>
      </c:catAx>
      <c:valAx>
        <c:axId val="2073329256"/>
        <c:scaling>
          <c:orientation val="minMax"/>
        </c:scaling>
        <c:delete val="0"/>
        <c:axPos val="l"/>
        <c:majorGridlines/>
        <c:numFmt formatCode="&quot;$&quot;\ #,##0,\ \k\ ;[Red]\(&quot;$&quot;\ #,##0,\ \k\ \)" sourceLinked="1"/>
        <c:majorTickMark val="out"/>
        <c:minorTickMark val="none"/>
        <c:tickLblPos val="nextTo"/>
        <c:crossAx val="1829699496"/>
        <c:crosses val="autoZero"/>
        <c:crossBetween val="between"/>
      </c:valAx>
    </c:plotArea>
    <c:legend>
      <c:legendPos val="b"/>
      <c:layout>
        <c:manualLayout>
          <c:xMode val="edge"/>
          <c:yMode val="edge"/>
          <c:x val="0.72442147662270462"/>
          <c:y val="0.28117074189063412"/>
          <c:w val="0.25808394288191777"/>
          <c:h val="0.61869300221411139"/>
        </c:manualLayout>
      </c:layout>
      <c:overlay val="0"/>
      <c:txPr>
        <a:bodyPr/>
        <a:lstStyle/>
        <a:p>
          <a:pPr>
            <a:defRPr sz="800"/>
          </a:pPr>
          <a:endParaRPr lang="en-US"/>
        </a:p>
      </c:txPr>
    </c:legend>
    <c:plotVisOnly val="1"/>
    <c:dispBlanksAs val="gap"/>
    <c:showDLblsOverMax val="0"/>
  </c:chart>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Operating Margin</a:t>
            </a:r>
          </a:p>
        </c:rich>
      </c:tx>
      <c:overlay val="0"/>
    </c:title>
    <c:autoTitleDeleted val="0"/>
    <c:plotArea>
      <c:layout>
        <c:manualLayout>
          <c:layoutTarget val="inner"/>
          <c:xMode val="edge"/>
          <c:yMode val="edge"/>
          <c:x val="8.5414686600298301E-2"/>
          <c:y val="0.211111111111111"/>
          <c:w val="0.79757266665518001"/>
          <c:h val="0.65925925925925899"/>
        </c:manualLayout>
      </c:layout>
      <c:lineChart>
        <c:grouping val="standard"/>
        <c:varyColors val="0"/>
        <c:ser>
          <c:idx val="0"/>
          <c:order val="0"/>
          <c:tx>
            <c:strRef>
              <c:f>Sheet1!$D$33</c:f>
              <c:strCache>
                <c:ptCount val="1"/>
                <c:pt idx="0">
                  <c:v>Operating margin</c:v>
                </c:pt>
              </c:strCache>
            </c:strRef>
          </c:tx>
          <c:marker>
            <c:symbol val="none"/>
          </c:marker>
          <c:cat>
            <c:numRef>
              <c:f>Sheet1!$E$4:$I$4</c:f>
              <c:numCache>
                <c:formatCode>General</c:formatCode>
                <c:ptCount val="5"/>
                <c:pt idx="0">
                  <c:v>2026</c:v>
                </c:pt>
                <c:pt idx="1">
                  <c:v>2027</c:v>
                </c:pt>
                <c:pt idx="2">
                  <c:v>2028</c:v>
                </c:pt>
                <c:pt idx="3">
                  <c:v>2029</c:v>
                </c:pt>
                <c:pt idx="4">
                  <c:v>2030</c:v>
                </c:pt>
              </c:numCache>
            </c:numRef>
          </c:cat>
          <c:val>
            <c:numRef>
              <c:f>Sheet1!$E$33:$I$33</c:f>
              <c:numCache>
                <c:formatCode>0%;[Red]\-\ 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F9E2-46D7-9E0D-1CD5A0DE73BE}"/>
            </c:ext>
          </c:extLst>
        </c:ser>
        <c:dLbls>
          <c:showLegendKey val="0"/>
          <c:showVal val="0"/>
          <c:showCatName val="0"/>
          <c:showSerName val="0"/>
          <c:showPercent val="0"/>
          <c:showBubbleSize val="0"/>
        </c:dLbls>
        <c:smooth val="0"/>
        <c:axId val="1828802520"/>
        <c:axId val="1802755512"/>
      </c:lineChart>
      <c:catAx>
        <c:axId val="1828802520"/>
        <c:scaling>
          <c:orientation val="minMax"/>
        </c:scaling>
        <c:delete val="0"/>
        <c:axPos val="b"/>
        <c:numFmt formatCode="General" sourceLinked="1"/>
        <c:majorTickMark val="out"/>
        <c:minorTickMark val="none"/>
        <c:tickLblPos val="nextTo"/>
        <c:crossAx val="1802755512"/>
        <c:crossesAt val="-500"/>
        <c:auto val="1"/>
        <c:lblAlgn val="ctr"/>
        <c:lblOffset val="100"/>
        <c:noMultiLvlLbl val="0"/>
      </c:catAx>
      <c:valAx>
        <c:axId val="1802755512"/>
        <c:scaling>
          <c:orientation val="minMax"/>
        </c:scaling>
        <c:delete val="0"/>
        <c:axPos val="l"/>
        <c:majorGridlines/>
        <c:numFmt formatCode="0%;[Red]\-\ 0%" sourceLinked="1"/>
        <c:majorTickMark val="out"/>
        <c:minorTickMark val="none"/>
        <c:tickLblPos val="nextTo"/>
        <c:crossAx val="1828802520"/>
        <c:crosses val="autoZero"/>
        <c:crossBetween val="between"/>
      </c:valAx>
    </c:plotArea>
    <c:plotVisOnly val="1"/>
    <c:dispBlanksAs val="gap"/>
    <c:showDLblsOverMax val="0"/>
  </c:chart>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12700</xdr:colOff>
      <xdr:row>35</xdr:row>
      <xdr:rowOff>105229</xdr:rowOff>
    </xdr:from>
    <xdr:to>
      <xdr:col>4</xdr:col>
      <xdr:colOff>819150</xdr:colOff>
      <xdr:row>49</xdr:row>
      <xdr:rowOff>105228</xdr:rowOff>
    </xdr:to>
    <xdr:graphicFrame macro="">
      <xdr:nvGraphicFramePr>
        <xdr:cNvPr id="7" name="Chart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101600</xdr:colOff>
      <xdr:row>35</xdr:row>
      <xdr:rowOff>105229</xdr:rowOff>
    </xdr:from>
    <xdr:to>
      <xdr:col>12</xdr:col>
      <xdr:colOff>6350</xdr:colOff>
      <xdr:row>49</xdr:row>
      <xdr:rowOff>101600</xdr:rowOff>
    </xdr:to>
    <xdr:graphicFrame macro="">
      <xdr:nvGraphicFramePr>
        <xdr:cNvPr id="8" name="Chart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944335</xdr:colOff>
      <xdr:row>35</xdr:row>
      <xdr:rowOff>101600</xdr:rowOff>
    </xdr:from>
    <xdr:to>
      <xdr:col>7</xdr:col>
      <xdr:colOff>1103085</xdr:colOff>
      <xdr:row>49</xdr:row>
      <xdr:rowOff>105229</xdr:rowOff>
    </xdr:to>
    <xdr:graphicFrame macro="">
      <xdr:nvGraphicFramePr>
        <xdr:cNvPr id="9" name="Chart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4"/>
  <sheetViews>
    <sheetView tabSelected="1" zoomScale="110" zoomScaleNormal="110" workbookViewId="0">
      <pane xSplit="3" ySplit="2" topLeftCell="D23" activePane="bottomRight" state="frozen"/>
      <selection pane="topRight" activeCell="D1" sqref="D1"/>
      <selection pane="bottomLeft" activeCell="A3" sqref="A3"/>
      <selection pane="bottomRight" activeCell="E13" sqref="E13"/>
    </sheetView>
  </sheetViews>
  <sheetFormatPr defaultColWidth="0" defaultRowHeight="0" customHeight="1" zeroHeight="1"/>
  <cols>
    <col min="1" max="1" width="2.453125" style="6" customWidth="1"/>
    <col min="2" max="2" width="16.6328125" style="34" customWidth="1"/>
    <col min="3" max="3" width="7.6328125" style="6" customWidth="1"/>
    <col min="4" max="4" width="41.453125" style="6" bestFit="1" customWidth="1"/>
    <col min="5" max="9" width="14.453125" style="6" customWidth="1"/>
    <col min="10" max="10" width="2.36328125" style="6" customWidth="1"/>
    <col min="11" max="11" width="14.453125" style="5" customWidth="1"/>
    <col min="12" max="12" width="16.90625" style="5" customWidth="1"/>
    <col min="13" max="13" width="2.6328125" style="6" customWidth="1"/>
    <col min="14" max="33" width="0" style="6" hidden="1" customWidth="1"/>
    <col min="34" max="16384" width="14.453125" style="6" hidden="1"/>
  </cols>
  <sheetData>
    <row r="1" spans="1:13" s="2" customFormat="1" ht="51" customHeight="1">
      <c r="A1" s="70"/>
      <c r="B1" s="1"/>
      <c r="C1" s="70"/>
      <c r="D1" s="73" t="s">
        <v>0</v>
      </c>
      <c r="E1" s="74"/>
      <c r="F1" s="74"/>
      <c r="G1" s="74"/>
      <c r="H1" s="74"/>
      <c r="I1" s="74"/>
      <c r="J1" s="3"/>
      <c r="K1" s="3"/>
      <c r="L1" s="3"/>
      <c r="M1" s="3"/>
    </row>
    <row r="2" spans="1:13" ht="42" customHeight="1">
      <c r="A2" s="4"/>
      <c r="B2" s="1"/>
      <c r="C2" s="4"/>
      <c r="D2" s="75" t="s">
        <v>1</v>
      </c>
      <c r="E2" s="76"/>
      <c r="F2" s="76"/>
      <c r="G2" s="76"/>
      <c r="H2" s="76"/>
      <c r="I2" s="77"/>
      <c r="J2" s="5"/>
      <c r="M2" s="5"/>
    </row>
    <row r="3" spans="1:13" ht="15.75" customHeight="1">
      <c r="A3" s="5"/>
      <c r="B3" s="7"/>
      <c r="C3" s="5"/>
      <c r="D3" s="5"/>
      <c r="E3" s="5"/>
      <c r="F3" s="5"/>
      <c r="G3" s="5"/>
      <c r="H3" s="5"/>
      <c r="I3" s="5"/>
      <c r="J3" s="5"/>
      <c r="M3" s="5"/>
    </row>
    <row r="4" spans="1:13" s="2" customFormat="1" ht="20.149999999999999" customHeight="1">
      <c r="A4" s="8"/>
      <c r="B4" s="9"/>
      <c r="C4" s="10"/>
      <c r="D4" s="11"/>
      <c r="E4" s="12">
        <v>2026</v>
      </c>
      <c r="F4" s="12">
        <v>2027</v>
      </c>
      <c r="G4" s="12">
        <v>2028</v>
      </c>
      <c r="H4" s="12">
        <v>2029</v>
      </c>
      <c r="I4" s="12">
        <v>2030</v>
      </c>
      <c r="J4" s="3"/>
      <c r="K4" s="13"/>
      <c r="L4" s="14"/>
      <c r="M4" s="3"/>
    </row>
    <row r="5" spans="1:13" s="2" customFormat="1" ht="20.149999999999999" customHeight="1">
      <c r="A5" s="8"/>
      <c r="B5" s="79" t="s">
        <v>2</v>
      </c>
      <c r="C5" s="15"/>
      <c r="D5" s="42" t="s">
        <v>3</v>
      </c>
      <c r="E5" s="35"/>
      <c r="F5" s="35"/>
      <c r="G5" s="35"/>
      <c r="H5" s="35"/>
      <c r="I5" s="35"/>
      <c r="J5" s="3"/>
      <c r="K5" s="20" t="str">
        <f>IFERROR(LOGEST(E5:I5)-1,(IFERROR(LOGEST(F5:I5)-1,(IFERROR(LOGEST(G5:I5)-1,"")))))</f>
        <v/>
      </c>
      <c r="L5" s="19" t="s">
        <v>4</v>
      </c>
      <c r="M5" s="3"/>
    </row>
    <row r="6" spans="1:13" s="2" customFormat="1" ht="18.899999999999999" customHeight="1">
      <c r="A6" s="16"/>
      <c r="B6" s="79"/>
      <c r="C6" s="15"/>
      <c r="D6" s="42" t="s">
        <v>5</v>
      </c>
      <c r="E6" s="35"/>
      <c r="F6" s="35"/>
      <c r="G6" s="35"/>
      <c r="H6" s="35"/>
      <c r="I6" s="35"/>
      <c r="J6" s="3"/>
      <c r="K6" s="20" t="str">
        <f>IFERROR(LOGEST(E6:I6)-1,(IFERROR(LOGEST(F6:I6)-1,(IFERROR(LOGEST(G6:I6)-1,"")))))</f>
        <v/>
      </c>
      <c r="L6" s="19" t="s">
        <v>4</v>
      </c>
      <c r="M6" s="3"/>
    </row>
    <row r="7" spans="1:13" s="2" customFormat="1" ht="18.899999999999999" customHeight="1">
      <c r="A7" s="16"/>
      <c r="B7" s="79"/>
      <c r="C7" s="15"/>
      <c r="D7" s="42" t="s">
        <v>6</v>
      </c>
      <c r="E7" s="59"/>
      <c r="F7" s="59"/>
      <c r="G7" s="59"/>
      <c r="H7" s="59"/>
      <c r="I7" s="59"/>
      <c r="J7" s="3"/>
      <c r="K7" s="20" t="str">
        <f>IFERROR(LOGEST(E7:I7)-1,(IFERROR(LOGEST(F7:I7)-1,(IFERROR(LOGEST(G7:I7)-1,"")))))</f>
        <v/>
      </c>
      <c r="L7" s="19" t="s">
        <v>4</v>
      </c>
      <c r="M7" s="3"/>
    </row>
    <row r="8" spans="1:13" s="2" customFormat="1" ht="18.899999999999999" customHeight="1">
      <c r="A8" s="16"/>
      <c r="B8" s="9"/>
      <c r="C8" s="15"/>
      <c r="D8" s="42" t="s">
        <v>7</v>
      </c>
      <c r="E8" s="59"/>
      <c r="F8" s="59"/>
      <c r="G8" s="59"/>
      <c r="H8" s="59"/>
      <c r="I8" s="59"/>
      <c r="J8" s="3"/>
      <c r="K8" s="20" t="str">
        <f>IFERROR(LOGEST(E8:I8)-1,(IFERROR(LOGEST(F8:I8)-1,(IFERROR(LOGEST(G8:I8)-1,"")))))</f>
        <v/>
      </c>
      <c r="L8" s="19" t="s">
        <v>4</v>
      </c>
      <c r="M8" s="3"/>
    </row>
    <row r="9" spans="1:13" s="2" customFormat="1" ht="18.899999999999999" customHeight="1">
      <c r="A9" s="16"/>
      <c r="B9" s="9"/>
      <c r="C9" s="15"/>
      <c r="D9" s="40" t="s">
        <v>8</v>
      </c>
      <c r="E9" s="41" t="str">
        <f>IFERROR((E7-E8)/E7,"")</f>
        <v/>
      </c>
      <c r="F9" s="41" t="str">
        <f t="shared" ref="F9:I9" si="0">IFERROR((F7-F8)/F7,"")</f>
        <v/>
      </c>
      <c r="G9" s="41" t="str">
        <f t="shared" si="0"/>
        <v/>
      </c>
      <c r="H9" s="41" t="str">
        <f t="shared" si="0"/>
        <v/>
      </c>
      <c r="I9" s="41" t="str">
        <f t="shared" si="0"/>
        <v/>
      </c>
      <c r="J9" s="3"/>
      <c r="K9" s="56">
        <f>MAX(E9:I9)</f>
        <v>0</v>
      </c>
      <c r="L9" s="57" t="s">
        <v>9</v>
      </c>
      <c r="M9" s="3"/>
    </row>
    <row r="10" spans="1:13" s="3" customFormat="1" ht="18.899999999999999" customHeight="1">
      <c r="A10" s="17"/>
      <c r="B10" s="18"/>
      <c r="D10" s="42" t="s">
        <v>10</v>
      </c>
      <c r="E10" s="43">
        <f>E6*E7</f>
        <v>0</v>
      </c>
      <c r="F10" s="43">
        <f>F6*F7</f>
        <v>0</v>
      </c>
      <c r="G10" s="43">
        <f>G6*G7</f>
        <v>0</v>
      </c>
      <c r="H10" s="43">
        <f>H6*H7</f>
        <v>0</v>
      </c>
      <c r="I10" s="43">
        <f>I6*I7</f>
        <v>0</v>
      </c>
      <c r="K10" s="56" t="str">
        <f>IFERROR(LOGEST(E10:I10)-1,(IFERROR(LOGEST(F10:I10)-1,(IFERROR(LOGEST(G10:I10)-1,"")))))</f>
        <v/>
      </c>
      <c r="L10" s="57" t="s">
        <v>4</v>
      </c>
    </row>
    <row r="11" spans="1:13" s="3" customFormat="1" ht="18.899999999999999" customHeight="1">
      <c r="A11" s="17"/>
      <c r="B11" s="18"/>
      <c r="D11" s="42" t="s">
        <v>11</v>
      </c>
      <c r="E11" s="44" t="e">
        <f>E10*E9</f>
        <v>#VALUE!</v>
      </c>
      <c r="F11" s="44" t="e">
        <f t="shared" ref="F11:I11" si="1">F10*F9</f>
        <v>#VALUE!</v>
      </c>
      <c r="G11" s="44" t="e">
        <f t="shared" si="1"/>
        <v>#VALUE!</v>
      </c>
      <c r="H11" s="44" t="e">
        <f t="shared" si="1"/>
        <v>#VALUE!</v>
      </c>
      <c r="I11" s="44" t="e">
        <f t="shared" si="1"/>
        <v>#VALUE!</v>
      </c>
      <c r="K11" s="20" t="str" cm="1">
        <f t="array" ref="K11">_xlfn.SINGLE(IFERROR(LOGEST(E11:I11)-1,(_xlfn.SINGLE(IFERROR(LOGEST(F11:I11)-1,(_xlfn.SINGLE(IFERROR(LOGEST(G11:I11)-1,""))))))))</f>
        <v/>
      </c>
      <c r="L11" s="19" t="s">
        <v>4</v>
      </c>
    </row>
    <row r="12" spans="1:13" s="3" customFormat="1" ht="18.899999999999999" customHeight="1">
      <c r="A12" s="17"/>
      <c r="B12" s="18"/>
      <c r="D12" s="71"/>
      <c r="E12" s="72"/>
      <c r="F12" s="72"/>
      <c r="G12" s="72"/>
      <c r="H12" s="72"/>
      <c r="I12" s="72"/>
      <c r="K12" s="26"/>
      <c r="L12" s="19"/>
    </row>
    <row r="13" spans="1:13" s="3" customFormat="1" ht="18.899999999999999" customHeight="1">
      <c r="A13" s="17"/>
      <c r="B13" s="79" t="s">
        <v>12</v>
      </c>
      <c r="C13" s="15"/>
      <c r="D13" s="45" t="s">
        <v>13</v>
      </c>
      <c r="E13" s="36"/>
      <c r="F13" s="36"/>
      <c r="G13" s="36"/>
      <c r="H13" s="36"/>
      <c r="I13" s="36"/>
      <c r="K13" s="20"/>
      <c r="L13" s="19"/>
    </row>
    <row r="14" spans="1:13" s="3" customFormat="1" ht="18.899999999999999" customHeight="1">
      <c r="A14" s="17"/>
      <c r="B14" s="79"/>
      <c r="D14" s="55" t="s">
        <v>14</v>
      </c>
      <c r="E14" s="37"/>
      <c r="F14" s="37"/>
      <c r="G14" s="37"/>
      <c r="H14" s="37"/>
      <c r="I14" s="37"/>
      <c r="K14" s="26"/>
      <c r="L14" s="19"/>
    </row>
    <row r="15" spans="1:13" s="3" customFormat="1" ht="18.899999999999999" customHeight="1">
      <c r="A15" s="17"/>
      <c r="B15" s="79"/>
      <c r="D15" s="55" t="s">
        <v>15</v>
      </c>
      <c r="E15" s="37"/>
      <c r="F15" s="37"/>
      <c r="G15" s="37"/>
      <c r="H15" s="37"/>
      <c r="I15" s="37"/>
      <c r="K15" s="26"/>
      <c r="L15" s="19"/>
    </row>
    <row r="16" spans="1:13" s="3" customFormat="1" ht="18.899999999999999" customHeight="1">
      <c r="A16" s="17"/>
      <c r="B16" s="18"/>
      <c r="C16" s="15"/>
      <c r="D16" s="45" t="s">
        <v>16</v>
      </c>
      <c r="E16" s="37"/>
      <c r="F16" s="37"/>
      <c r="G16" s="37"/>
      <c r="H16" s="37"/>
      <c r="I16" s="37"/>
      <c r="K16" s="20"/>
      <c r="L16" s="19"/>
    </row>
    <row r="17" spans="1:12" s="3" customFormat="1" ht="18.899999999999999" customHeight="1">
      <c r="A17" s="17"/>
      <c r="B17" s="18"/>
      <c r="D17" s="55" t="s">
        <v>17</v>
      </c>
      <c r="E17" s="37"/>
      <c r="F17" s="37"/>
      <c r="G17" s="37"/>
      <c r="H17" s="37"/>
      <c r="I17" s="37"/>
      <c r="K17" s="26"/>
      <c r="L17" s="19"/>
    </row>
    <row r="18" spans="1:12" s="3" customFormat="1" ht="18.899999999999999" customHeight="1">
      <c r="A18" s="17"/>
      <c r="B18" s="9"/>
      <c r="C18" s="15"/>
      <c r="D18" s="45" t="s">
        <v>18</v>
      </c>
      <c r="E18" s="37"/>
      <c r="F18" s="37"/>
      <c r="G18" s="37"/>
      <c r="H18" s="37"/>
      <c r="I18" s="37"/>
      <c r="K18" s="20"/>
      <c r="L18" s="20"/>
    </row>
    <row r="19" spans="1:12" s="3" customFormat="1" ht="18.899999999999999" customHeight="1">
      <c r="A19" s="17"/>
      <c r="B19" s="18"/>
      <c r="C19" s="17"/>
      <c r="D19" s="45" t="s">
        <v>19</v>
      </c>
      <c r="E19" s="46">
        <f>SUM(E14:E18)</f>
        <v>0</v>
      </c>
      <c r="F19" s="46">
        <f>SUM(F14:F18)</f>
        <v>0</v>
      </c>
      <c r="G19" s="46">
        <f>SUM(G14:G18)</f>
        <v>0</v>
      </c>
      <c r="H19" s="46">
        <f>SUM(H14:H18)</f>
        <v>0</v>
      </c>
      <c r="I19" s="46">
        <f>SUM(I14:I18)</f>
        <v>0</v>
      </c>
      <c r="J19" s="21"/>
      <c r="K19" s="20"/>
      <c r="L19" s="19"/>
    </row>
    <row r="20" spans="1:12" s="3" customFormat="1" ht="18.899999999999999" customHeight="1">
      <c r="A20" s="17"/>
      <c r="B20" s="18"/>
      <c r="C20" s="17"/>
      <c r="D20" s="47"/>
      <c r="E20" s="48"/>
      <c r="F20" s="48"/>
      <c r="G20" s="48"/>
      <c r="H20" s="48"/>
      <c r="I20" s="48"/>
      <c r="J20" s="21"/>
      <c r="K20" s="20"/>
      <c r="L20" s="19"/>
    </row>
    <row r="21" spans="1:12" s="3" customFormat="1" ht="18.899999999999999" customHeight="1">
      <c r="A21" s="17"/>
      <c r="B21" s="9" t="s">
        <v>20</v>
      </c>
      <c r="C21" s="17"/>
      <c r="D21" s="45" t="s">
        <v>21</v>
      </c>
      <c r="E21" s="44" t="e">
        <f>E11-E19</f>
        <v>#VALUE!</v>
      </c>
      <c r="F21" s="44" t="e">
        <f t="shared" ref="F21:I21" si="2">F11-F19</f>
        <v>#VALUE!</v>
      </c>
      <c r="G21" s="44" t="e">
        <f t="shared" si="2"/>
        <v>#VALUE!</v>
      </c>
      <c r="H21" s="44" t="e">
        <f t="shared" si="2"/>
        <v>#VALUE!</v>
      </c>
      <c r="I21" s="44" t="e">
        <f t="shared" si="2"/>
        <v>#VALUE!</v>
      </c>
      <c r="J21" s="38"/>
      <c r="K21" s="20"/>
      <c r="L21" s="19"/>
    </row>
    <row r="22" spans="1:12" s="3" customFormat="1" ht="18.899999999999999" customHeight="1">
      <c r="A22" s="17"/>
      <c r="B22" s="18"/>
      <c r="C22" s="17"/>
      <c r="D22" s="47"/>
      <c r="E22" s="38"/>
      <c r="F22" s="38"/>
      <c r="G22" s="38"/>
      <c r="H22" s="38"/>
      <c r="I22" s="38"/>
      <c r="J22" s="21"/>
      <c r="K22" s="20"/>
      <c r="L22" s="19"/>
    </row>
    <row r="23" spans="1:12" s="3" customFormat="1" ht="18.899999999999999" customHeight="1">
      <c r="A23" s="17"/>
      <c r="B23" s="81" t="s">
        <v>22</v>
      </c>
      <c r="C23" s="17"/>
      <c r="D23" s="45" t="s">
        <v>23</v>
      </c>
      <c r="E23" s="37"/>
      <c r="F23" s="37"/>
      <c r="G23" s="37"/>
      <c r="H23" s="37"/>
      <c r="I23" s="37"/>
      <c r="J23" s="21"/>
      <c r="K23" s="58">
        <f>SUM(E23:I23)</f>
        <v>0</v>
      </c>
      <c r="L23" s="57" t="s">
        <v>24</v>
      </c>
    </row>
    <row r="24" spans="1:12" s="3" customFormat="1" ht="18.899999999999999" customHeight="1">
      <c r="A24" s="17"/>
      <c r="B24" s="81"/>
      <c r="C24" s="17"/>
      <c r="D24" s="45" t="s">
        <v>25</v>
      </c>
      <c r="E24" s="37"/>
      <c r="F24" s="37"/>
      <c r="G24" s="37"/>
      <c r="H24" s="37"/>
      <c r="I24" s="37"/>
      <c r="J24" s="21"/>
      <c r="K24" s="58">
        <f>SUM(E24:I24)</f>
        <v>0</v>
      </c>
      <c r="L24" s="57" t="s">
        <v>26</v>
      </c>
    </row>
    <row r="25" spans="1:12" s="3" customFormat="1" ht="18.899999999999999" customHeight="1">
      <c r="A25" s="17"/>
      <c r="B25" s="81"/>
      <c r="C25" s="17"/>
      <c r="D25" s="45" t="s">
        <v>27</v>
      </c>
      <c r="E25" s="37"/>
      <c r="F25" s="37"/>
      <c r="G25" s="37"/>
      <c r="H25" s="37"/>
      <c r="I25" s="37"/>
      <c r="J25" s="21"/>
      <c r="K25" s="58">
        <f>SUM(E25:I25)</f>
        <v>0</v>
      </c>
      <c r="L25" s="57" t="s">
        <v>28</v>
      </c>
    </row>
    <row r="26" spans="1:12" s="3" customFormat="1" ht="18.899999999999999" customHeight="1">
      <c r="A26" s="17"/>
      <c r="B26" s="81"/>
      <c r="C26" s="17"/>
      <c r="D26" s="45" t="s">
        <v>29</v>
      </c>
      <c r="E26" s="46">
        <f>SUM(E23:E25)</f>
        <v>0</v>
      </c>
      <c r="F26" s="46">
        <f>SUM(F23:F25)</f>
        <v>0</v>
      </c>
      <c r="G26" s="46">
        <f>SUM(G23:G25)</f>
        <v>0</v>
      </c>
      <c r="H26" s="46">
        <f>SUM(H23:H25)</f>
        <v>0</v>
      </c>
      <c r="I26" s="46">
        <f>SUM(I23:I24)</f>
        <v>0</v>
      </c>
      <c r="J26" s="49"/>
      <c r="K26" s="50"/>
      <c r="L26" s="51"/>
    </row>
    <row r="27" spans="1:12" s="5" customFormat="1" ht="15.5">
      <c r="B27" s="7"/>
      <c r="D27" s="52"/>
      <c r="E27" s="52"/>
      <c r="F27" s="52"/>
      <c r="G27" s="52"/>
      <c r="H27" s="52"/>
      <c r="I27" s="52"/>
      <c r="J27" s="52"/>
      <c r="K27" s="52"/>
      <c r="L27" s="52"/>
    </row>
    <row r="28" spans="1:12" s="5" customFormat="1" ht="15.5">
      <c r="B28" s="9" t="s">
        <v>30</v>
      </c>
      <c r="D28" s="52" t="s">
        <v>31</v>
      </c>
      <c r="E28" s="53" t="e">
        <f>E21+E26</f>
        <v>#VALUE!</v>
      </c>
      <c r="F28" s="53" t="e">
        <f>F21+F26</f>
        <v>#VALUE!</v>
      </c>
      <c r="G28" s="53" t="e">
        <f>G21+G26</f>
        <v>#VALUE!</v>
      </c>
      <c r="H28" s="53" t="e">
        <f>H21+H26</f>
        <v>#VALUE!</v>
      </c>
      <c r="I28" s="53" t="e">
        <f>I21+I26</f>
        <v>#VALUE!</v>
      </c>
      <c r="J28" s="52"/>
      <c r="K28" s="60" t="e">
        <f>MIN(E29:I29)</f>
        <v>#VALUE!</v>
      </c>
      <c r="L28" s="80" t="e">
        <f>"Min. cash balance in "&amp;INDEX(E4:I4,1,MATCH($K$28,$E$29:$I$29,0))</f>
        <v>#VALUE!</v>
      </c>
    </row>
    <row r="29" spans="1:12" s="5" customFormat="1" ht="15.5">
      <c r="B29" s="7"/>
      <c r="D29" s="52" t="s">
        <v>32</v>
      </c>
      <c r="E29" s="53" t="e">
        <f>E28</f>
        <v>#VALUE!</v>
      </c>
      <c r="F29" s="53" t="e">
        <f>SUM($E$28:F28)</f>
        <v>#VALUE!</v>
      </c>
      <c r="G29" s="53" t="e">
        <f>SUM($E$28:G28)</f>
        <v>#VALUE!</v>
      </c>
      <c r="H29" s="53" t="e">
        <f>SUM($E$28:H28)</f>
        <v>#VALUE!</v>
      </c>
      <c r="I29" s="53" t="e">
        <f>SUM($E$28:I28)</f>
        <v>#VALUE!</v>
      </c>
      <c r="J29" s="52"/>
      <c r="K29" s="61"/>
      <c r="L29" s="80"/>
    </row>
    <row r="30" spans="1:12" s="5" customFormat="1" ht="15.5">
      <c r="B30" s="7"/>
      <c r="D30" s="52"/>
      <c r="E30" s="52"/>
      <c r="F30" s="52"/>
      <c r="G30" s="52"/>
      <c r="H30" s="52"/>
      <c r="I30" s="52"/>
      <c r="J30" s="52"/>
      <c r="K30" s="52"/>
      <c r="L30" s="52"/>
    </row>
    <row r="31" spans="1:12" s="5" customFormat="1" ht="15.5">
      <c r="B31" s="9" t="s">
        <v>33</v>
      </c>
      <c r="D31" s="62" t="s">
        <v>34</v>
      </c>
      <c r="E31" s="63" t="str">
        <f>IFERROR(E10/E13,"")</f>
        <v/>
      </c>
      <c r="F31" s="63" t="str">
        <f>IFERROR(F10/F13,"")</f>
        <v/>
      </c>
      <c r="G31" s="63" t="str">
        <f>IFERROR(G10/G13,"")</f>
        <v/>
      </c>
      <c r="H31" s="63" t="str">
        <f>IFERROR(H10/H13,"")</f>
        <v/>
      </c>
      <c r="I31" s="63" t="str">
        <f>IFERROR(I10/I13,"")</f>
        <v/>
      </c>
      <c r="J31" s="54"/>
      <c r="K31" s="65">
        <f>MAX(E31:I31)</f>
        <v>0</v>
      </c>
      <c r="L31" s="66" t="s">
        <v>35</v>
      </c>
    </row>
    <row r="32" spans="1:12" s="5" customFormat="1" ht="15.5">
      <c r="B32" s="7"/>
      <c r="D32" s="62" t="s">
        <v>36</v>
      </c>
      <c r="E32" s="64" t="str">
        <f>IFERROR(E16/(E5-0),"")</f>
        <v/>
      </c>
      <c r="F32" s="64" t="str">
        <f>IFERROR(F16/(F5-E5),"")</f>
        <v/>
      </c>
      <c r="G32" s="64" t="str">
        <f>IFERROR(G16/(G5-F5),"")</f>
        <v/>
      </c>
      <c r="H32" s="64" t="str">
        <f>IFERROR(H16/(H5-G5),"")</f>
        <v/>
      </c>
      <c r="I32" s="64" t="str">
        <f>IFERROR(I16/(I5-H5),"")</f>
        <v/>
      </c>
      <c r="J32" s="54"/>
      <c r="K32" s="67">
        <f>MIN(E32:I32)</f>
        <v>0</v>
      </c>
      <c r="L32" s="66" t="s">
        <v>37</v>
      </c>
    </row>
    <row r="33" spans="1:13" s="3" customFormat="1" ht="15.5">
      <c r="A33" s="17"/>
      <c r="B33" s="18"/>
      <c r="C33" s="17"/>
      <c r="D33" s="62" t="s">
        <v>38</v>
      </c>
      <c r="E33" s="69" t="str">
        <f>IFERROR(E21/E10,"")</f>
        <v/>
      </c>
      <c r="F33" s="69" t="str">
        <f>IFERROR(F21/F10,"")</f>
        <v/>
      </c>
      <c r="G33" s="69" t="str">
        <f>IFERROR(G21/G10,"")</f>
        <v/>
      </c>
      <c r="H33" s="69" t="str">
        <f>IFERROR(H21/H10,"")</f>
        <v/>
      </c>
      <c r="I33" s="69" t="str">
        <f>IFERROR(I21/I10,"")</f>
        <v/>
      </c>
      <c r="J33" s="54"/>
      <c r="K33" s="68">
        <f t="shared" ref="K33" si="3">MAX(E33:I33)</f>
        <v>0</v>
      </c>
      <c r="L33" s="66" t="s">
        <v>9</v>
      </c>
    </row>
    <row r="34" spans="1:13" s="3" customFormat="1" ht="18.899999999999999" customHeight="1">
      <c r="A34" s="23"/>
      <c r="C34" s="29"/>
    </row>
    <row r="35" spans="1:13" s="3" customFormat="1" ht="18.899999999999999" customHeight="1">
      <c r="A35" s="23"/>
      <c r="B35" s="22"/>
      <c r="C35" s="23"/>
      <c r="D35" s="23"/>
      <c r="E35" s="24"/>
      <c r="F35" s="24"/>
      <c r="G35" s="24"/>
      <c r="H35" s="24"/>
      <c r="I35" s="24"/>
      <c r="K35" s="26"/>
      <c r="L35" s="19"/>
    </row>
    <row r="36" spans="1:13" s="5" customFormat="1" ht="15.75" customHeight="1">
      <c r="B36" s="7"/>
      <c r="D36" s="23"/>
    </row>
    <row r="37" spans="1:13" s="5" customFormat="1" ht="15.75" customHeight="1">
      <c r="B37" s="7"/>
    </row>
    <row r="38" spans="1:13" s="5" customFormat="1" ht="15.75" customHeight="1">
      <c r="B38" s="7"/>
      <c r="D38" s="23"/>
    </row>
    <row r="39" spans="1:13" s="5" customFormat="1" ht="15.75" customHeight="1">
      <c r="B39" s="7"/>
    </row>
    <row r="40" spans="1:13" ht="15.75" customHeight="1">
      <c r="A40" s="5"/>
      <c r="B40" s="7"/>
      <c r="C40" s="5"/>
      <c r="D40" s="5"/>
      <c r="E40" s="5"/>
      <c r="F40" s="5"/>
      <c r="G40" s="5"/>
      <c r="H40" s="5"/>
      <c r="I40" s="5"/>
      <c r="J40" s="5"/>
      <c r="M40" s="5"/>
    </row>
    <row r="41" spans="1:13" ht="15.75" customHeight="1">
      <c r="A41" s="5"/>
      <c r="B41" s="7"/>
      <c r="C41" s="5"/>
      <c r="D41" s="5"/>
      <c r="E41" s="5"/>
      <c r="F41" s="5"/>
      <c r="G41" s="5"/>
      <c r="H41" s="5"/>
      <c r="I41" s="5"/>
      <c r="J41" s="5"/>
      <c r="M41" s="5"/>
    </row>
    <row r="42" spans="1:13" ht="15.75" customHeight="1">
      <c r="A42" s="5"/>
      <c r="B42" s="7"/>
      <c r="C42" s="5"/>
      <c r="D42" s="5"/>
      <c r="E42" s="5"/>
      <c r="F42" s="5"/>
      <c r="G42" s="5"/>
      <c r="H42" s="5"/>
      <c r="I42" s="5"/>
      <c r="J42" s="5"/>
      <c r="M42" s="5"/>
    </row>
    <row r="43" spans="1:13" ht="15.75" customHeight="1">
      <c r="A43" s="5"/>
      <c r="B43" s="7"/>
      <c r="C43" s="5"/>
      <c r="D43" s="5"/>
      <c r="E43" s="5"/>
      <c r="F43" s="5"/>
      <c r="G43" s="5"/>
      <c r="H43" s="5"/>
      <c r="I43" s="5"/>
      <c r="J43" s="5"/>
      <c r="M43" s="5"/>
    </row>
    <row r="44" spans="1:13" ht="15.75" customHeight="1">
      <c r="A44" s="5"/>
      <c r="B44" s="7"/>
      <c r="C44" s="5"/>
      <c r="D44" s="5"/>
      <c r="E44" s="5"/>
      <c r="F44" s="5"/>
      <c r="G44" s="5"/>
      <c r="H44" s="5"/>
      <c r="I44" s="5"/>
      <c r="J44" s="5"/>
      <c r="M44" s="5"/>
    </row>
    <row r="45" spans="1:13" ht="15.75" customHeight="1">
      <c r="A45" s="5"/>
      <c r="B45" s="7"/>
      <c r="C45" s="5"/>
      <c r="D45" s="5"/>
      <c r="E45" s="5"/>
      <c r="F45" s="5"/>
      <c r="G45" s="5"/>
      <c r="H45" s="5"/>
      <c r="I45" s="5"/>
      <c r="J45" s="5"/>
      <c r="M45" s="5"/>
    </row>
    <row r="46" spans="1:13" ht="15.75" customHeight="1">
      <c r="A46" s="5"/>
      <c r="B46" s="7"/>
      <c r="C46" s="5"/>
      <c r="D46" s="5"/>
      <c r="E46" s="5"/>
      <c r="F46" s="5"/>
      <c r="G46" s="5"/>
      <c r="H46" s="5"/>
      <c r="I46" s="5"/>
      <c r="J46" s="5"/>
      <c r="M46" s="5"/>
    </row>
    <row r="47" spans="1:13" ht="15.75" customHeight="1">
      <c r="A47" s="5"/>
      <c r="B47" s="7"/>
      <c r="C47" s="5"/>
      <c r="D47" s="5"/>
      <c r="E47" s="5"/>
      <c r="F47" s="5"/>
      <c r="G47" s="5"/>
      <c r="H47" s="5"/>
      <c r="I47" s="5"/>
      <c r="J47" s="5"/>
      <c r="M47" s="5"/>
    </row>
    <row r="48" spans="1:13" ht="15.75" customHeight="1">
      <c r="A48" s="5"/>
      <c r="B48" s="7"/>
      <c r="C48" s="5"/>
      <c r="D48" s="5"/>
      <c r="E48" s="5"/>
      <c r="F48" s="5"/>
      <c r="G48" s="5"/>
      <c r="H48" s="5"/>
      <c r="I48" s="5"/>
      <c r="J48" s="5"/>
      <c r="M48" s="5"/>
    </row>
    <row r="49" spans="1:13" ht="15.75" customHeight="1">
      <c r="A49" s="5"/>
      <c r="B49" s="7"/>
      <c r="C49" s="5"/>
      <c r="D49" s="5"/>
      <c r="E49" s="5"/>
      <c r="F49" s="5"/>
      <c r="G49" s="5"/>
      <c r="H49" s="5"/>
      <c r="I49" s="5"/>
      <c r="J49" s="5"/>
      <c r="M49" s="5"/>
    </row>
    <row r="50" spans="1:13" ht="15.75" customHeight="1">
      <c r="A50" s="5"/>
      <c r="B50" s="7"/>
      <c r="C50" s="5"/>
      <c r="D50" s="5"/>
      <c r="E50" s="5"/>
      <c r="F50" s="5"/>
      <c r="G50" s="5"/>
      <c r="H50" s="5"/>
      <c r="I50" s="5"/>
      <c r="J50" s="5"/>
      <c r="M50" s="5"/>
    </row>
    <row r="51" spans="1:13" s="2" customFormat="1" ht="14.15" customHeight="1">
      <c r="A51" s="23"/>
      <c r="B51" s="22"/>
      <c r="C51" s="23"/>
      <c r="D51" s="23"/>
      <c r="E51" s="24"/>
      <c r="F51" s="24"/>
      <c r="G51" s="24"/>
      <c r="H51" s="24"/>
      <c r="I51" s="24"/>
      <c r="J51" s="3"/>
      <c r="K51" s="25"/>
      <c r="L51" s="26"/>
      <c r="M51" s="3"/>
    </row>
    <row r="52" spans="1:13" s="2" customFormat="1" ht="21" customHeight="1">
      <c r="A52" s="23"/>
      <c r="B52" s="27"/>
      <c r="C52" s="28"/>
      <c r="E52" s="24"/>
      <c r="F52" s="24"/>
      <c r="G52" s="24"/>
      <c r="H52" s="24"/>
      <c r="I52" s="24"/>
      <c r="J52" s="3"/>
      <c r="K52" s="25"/>
      <c r="L52" s="3"/>
      <c r="M52" s="3"/>
    </row>
    <row r="53" spans="1:13" s="3" customFormat="1" ht="14.15" hidden="1" customHeight="1">
      <c r="A53" s="23"/>
      <c r="B53" s="7"/>
      <c r="C53" s="29"/>
      <c r="D53" s="30"/>
      <c r="E53" s="24"/>
      <c r="F53" s="24"/>
      <c r="G53" s="24"/>
      <c r="H53" s="24"/>
      <c r="I53" s="24"/>
      <c r="K53" s="31"/>
    </row>
    <row r="54" spans="1:13" s="3" customFormat="1" ht="14.15" hidden="1" customHeight="1">
      <c r="A54" s="23"/>
      <c r="B54" s="7"/>
      <c r="C54" s="29"/>
      <c r="D54" s="30"/>
      <c r="E54" s="24"/>
      <c r="F54" s="24"/>
      <c r="G54" s="24"/>
      <c r="H54" s="24"/>
      <c r="I54" s="24"/>
      <c r="K54" s="31"/>
    </row>
    <row r="55" spans="1:13" s="3" customFormat="1" ht="14.15" hidden="1" customHeight="1">
      <c r="A55" s="23"/>
      <c r="B55" s="7"/>
      <c r="C55" s="29"/>
      <c r="D55" s="30"/>
      <c r="E55" s="24"/>
      <c r="F55" s="24"/>
      <c r="G55" s="24"/>
      <c r="H55" s="24"/>
      <c r="I55" s="24"/>
      <c r="K55" s="31"/>
    </row>
    <row r="56" spans="1:13" s="3" customFormat="1" ht="14.15" hidden="1" customHeight="1">
      <c r="A56" s="23"/>
      <c r="B56" s="7"/>
      <c r="C56" s="29"/>
      <c r="D56" s="30"/>
      <c r="E56" s="24"/>
      <c r="F56" s="24"/>
      <c r="G56" s="24"/>
      <c r="H56" s="24"/>
      <c r="I56" s="24"/>
      <c r="K56" s="31"/>
    </row>
    <row r="57" spans="1:13" s="3" customFormat="1" ht="14.15" hidden="1" customHeight="1">
      <c r="A57" s="23"/>
      <c r="B57" s="7"/>
      <c r="C57" s="29"/>
      <c r="D57" s="30"/>
      <c r="E57" s="24"/>
      <c r="F57" s="24"/>
      <c r="G57" s="24"/>
      <c r="H57" s="24"/>
      <c r="I57" s="24"/>
      <c r="K57" s="31"/>
    </row>
    <row r="58" spans="1:13" s="3" customFormat="1" ht="14.15" hidden="1" customHeight="1">
      <c r="A58" s="23"/>
      <c r="B58" s="7"/>
      <c r="C58" s="29"/>
      <c r="D58" s="30"/>
      <c r="E58" s="24"/>
      <c r="F58" s="24"/>
      <c r="G58" s="24"/>
      <c r="H58" s="24"/>
      <c r="I58" s="24"/>
      <c r="K58" s="31"/>
    </row>
    <row r="59" spans="1:13" s="3" customFormat="1" ht="14.15" hidden="1" customHeight="1">
      <c r="A59" s="23"/>
      <c r="B59" s="7"/>
      <c r="C59" s="29"/>
      <c r="D59" s="30"/>
      <c r="E59" s="24"/>
      <c r="F59" s="24"/>
      <c r="G59" s="24"/>
      <c r="H59" s="24"/>
      <c r="I59" s="24"/>
      <c r="K59" s="31"/>
    </row>
    <row r="60" spans="1:13" s="3" customFormat="1" ht="14.15" hidden="1" customHeight="1">
      <c r="A60" s="23"/>
      <c r="B60" s="7"/>
      <c r="C60" s="29"/>
      <c r="D60" s="30"/>
      <c r="E60" s="24"/>
      <c r="F60" s="24"/>
      <c r="G60" s="24"/>
      <c r="H60" s="24"/>
      <c r="I60" s="24"/>
      <c r="K60" s="31"/>
    </row>
    <row r="61" spans="1:13" s="3" customFormat="1" ht="14.15" hidden="1" customHeight="1">
      <c r="A61" s="23"/>
      <c r="B61" s="7"/>
      <c r="C61" s="29"/>
      <c r="D61" s="30"/>
      <c r="E61" s="24"/>
      <c r="F61" s="24"/>
      <c r="G61" s="24"/>
      <c r="H61" s="39"/>
      <c r="I61" s="24"/>
      <c r="K61" s="31"/>
    </row>
    <row r="62" spans="1:13" s="3" customFormat="1" ht="14.15" hidden="1" customHeight="1">
      <c r="A62" s="23"/>
      <c r="B62" s="7"/>
      <c r="C62" s="29"/>
      <c r="D62" s="30"/>
      <c r="E62" s="24"/>
      <c r="F62" s="24"/>
      <c r="G62" s="24"/>
      <c r="H62" s="24"/>
      <c r="I62" s="24"/>
      <c r="K62" s="31"/>
    </row>
    <row r="63" spans="1:13" s="3" customFormat="1" ht="14.15" hidden="1" customHeight="1">
      <c r="A63" s="23"/>
      <c r="B63" s="7"/>
      <c r="C63" s="29"/>
      <c r="D63" s="30"/>
      <c r="E63" s="24"/>
      <c r="F63" s="24"/>
      <c r="G63" s="24"/>
      <c r="H63" s="24"/>
      <c r="I63" s="24"/>
      <c r="K63" s="31"/>
    </row>
    <row r="64" spans="1:13" s="3" customFormat="1" ht="29.15" hidden="1" customHeight="1">
      <c r="A64" s="23"/>
      <c r="B64" s="7"/>
      <c r="C64" s="29"/>
      <c r="D64" s="78"/>
      <c r="E64" s="78"/>
      <c r="F64" s="78"/>
      <c r="G64" s="78"/>
      <c r="H64" s="78"/>
      <c r="I64" s="78"/>
      <c r="J64" s="78"/>
      <c r="K64" s="78"/>
      <c r="L64" s="78"/>
    </row>
    <row r="65" spans="1:13" s="3" customFormat="1" ht="14.15" hidden="1" customHeight="1">
      <c r="A65" s="23"/>
      <c r="B65" s="7"/>
      <c r="C65" s="29"/>
      <c r="D65" s="30"/>
      <c r="E65" s="32"/>
      <c r="F65" s="32"/>
      <c r="G65" s="32"/>
      <c r="H65" s="32"/>
      <c r="I65" s="32"/>
      <c r="J65" s="32"/>
      <c r="K65" s="32"/>
      <c r="L65" s="32"/>
    </row>
    <row r="66" spans="1:13" s="3" customFormat="1" ht="14.15" hidden="1" customHeight="1">
      <c r="A66" s="23"/>
      <c r="B66" s="7"/>
      <c r="C66" s="29"/>
      <c r="D66" s="30"/>
    </row>
    <row r="67" spans="1:13" s="5" customFormat="1" ht="14.15" hidden="1" customHeight="1">
      <c r="B67" s="7"/>
      <c r="C67" s="29"/>
      <c r="D67" s="30"/>
      <c r="E67" s="3"/>
      <c r="F67" s="3"/>
      <c r="G67" s="3"/>
      <c r="H67" s="3"/>
      <c r="I67" s="3"/>
      <c r="J67" s="3"/>
      <c r="K67" s="3"/>
      <c r="L67" s="3"/>
    </row>
    <row r="68" spans="1:13" s="5" customFormat="1" ht="14.15" hidden="1" customHeight="1">
      <c r="B68" s="7"/>
      <c r="C68" s="29"/>
      <c r="D68" s="30"/>
      <c r="E68" s="3"/>
      <c r="F68" s="3"/>
      <c r="G68" s="3"/>
      <c r="H68" s="3"/>
      <c r="I68" s="3"/>
      <c r="J68" s="3"/>
      <c r="K68" s="3"/>
      <c r="L68" s="3"/>
    </row>
    <row r="69" spans="1:13" s="5" customFormat="1" ht="14.15" hidden="1" customHeight="1">
      <c r="B69" s="7"/>
      <c r="C69" s="29"/>
      <c r="D69" s="30"/>
      <c r="E69" s="3"/>
      <c r="F69" s="3"/>
      <c r="G69" s="3"/>
      <c r="H69" s="3"/>
      <c r="I69" s="3"/>
      <c r="J69" s="3"/>
      <c r="K69" s="3"/>
      <c r="L69" s="3"/>
    </row>
    <row r="70" spans="1:13" s="5" customFormat="1" ht="14.15" hidden="1" customHeight="1">
      <c r="B70" s="7"/>
      <c r="C70" s="29"/>
      <c r="D70" s="30"/>
      <c r="E70" s="3"/>
      <c r="F70" s="3"/>
      <c r="G70" s="3"/>
      <c r="H70" s="3"/>
      <c r="I70" s="3"/>
      <c r="J70" s="3"/>
      <c r="K70" s="3"/>
      <c r="L70" s="3"/>
    </row>
    <row r="71" spans="1:13" s="5" customFormat="1" ht="14.15" hidden="1" customHeight="1">
      <c r="B71" s="7"/>
      <c r="C71" s="29"/>
      <c r="D71" s="30"/>
      <c r="E71" s="3"/>
      <c r="F71" s="3"/>
      <c r="G71" s="3"/>
      <c r="H71" s="3"/>
      <c r="I71" s="3"/>
      <c r="J71" s="3"/>
      <c r="K71" s="3"/>
      <c r="L71" s="3"/>
    </row>
    <row r="72" spans="1:13" s="5" customFormat="1" ht="15.5" hidden="1">
      <c r="B72" s="7"/>
      <c r="C72" s="33"/>
      <c r="D72" s="23"/>
    </row>
    <row r="73" spans="1:13" ht="15.5" hidden="1">
      <c r="A73" s="5"/>
      <c r="B73" s="7"/>
      <c r="C73" s="5"/>
      <c r="D73" s="5"/>
      <c r="E73" s="5"/>
      <c r="F73" s="5"/>
      <c r="G73" s="5"/>
      <c r="H73" s="5"/>
      <c r="I73" s="5"/>
      <c r="J73" s="5"/>
      <c r="M73" s="5"/>
    </row>
    <row r="74" spans="1:13" ht="15.75" hidden="1" customHeight="1">
      <c r="A74" s="5"/>
      <c r="B74" s="7"/>
      <c r="C74" s="5"/>
      <c r="D74" s="5"/>
      <c r="E74" s="5"/>
      <c r="F74" s="5"/>
      <c r="G74" s="5"/>
      <c r="H74" s="5"/>
      <c r="I74" s="5"/>
      <c r="J74" s="5"/>
      <c r="M74" s="5"/>
    </row>
    <row r="75" spans="1:13" ht="15.75" hidden="1" customHeight="1">
      <c r="A75" s="5"/>
      <c r="B75" s="7"/>
      <c r="C75" s="5"/>
      <c r="D75" s="5"/>
      <c r="E75" s="5"/>
      <c r="F75" s="5"/>
      <c r="G75" s="5"/>
      <c r="H75" s="5"/>
      <c r="I75" s="5"/>
      <c r="J75" s="5"/>
      <c r="M75" s="5"/>
    </row>
    <row r="76" spans="1:13" ht="15.75" hidden="1" customHeight="1">
      <c r="A76" s="5"/>
      <c r="B76" s="7"/>
      <c r="C76" s="5"/>
      <c r="D76" s="5"/>
      <c r="E76" s="5"/>
      <c r="F76" s="5"/>
      <c r="G76" s="5"/>
      <c r="H76" s="5"/>
      <c r="I76" s="5"/>
      <c r="J76" s="5"/>
      <c r="M76" s="5"/>
    </row>
    <row r="77" spans="1:13" ht="15.75" hidden="1" customHeight="1">
      <c r="A77" s="5"/>
      <c r="B77" s="7"/>
      <c r="C77" s="5"/>
      <c r="D77" s="5"/>
      <c r="E77" s="5"/>
      <c r="F77" s="5"/>
      <c r="G77" s="5"/>
      <c r="H77" s="5"/>
      <c r="I77" s="5"/>
      <c r="J77" s="5"/>
      <c r="M77" s="5"/>
    </row>
    <row r="78" spans="1:13" ht="15.75" hidden="1" customHeight="1">
      <c r="A78" s="5"/>
      <c r="B78" s="7"/>
      <c r="C78" s="5"/>
      <c r="D78" s="5"/>
      <c r="E78" s="5"/>
      <c r="F78" s="5"/>
      <c r="G78" s="5"/>
      <c r="H78" s="5"/>
      <c r="I78" s="5"/>
      <c r="J78" s="5"/>
      <c r="M78" s="5"/>
    </row>
    <row r="79" spans="1:13" ht="15.75" hidden="1" customHeight="1">
      <c r="A79" s="5"/>
      <c r="B79" s="7"/>
      <c r="C79" s="5"/>
      <c r="D79" s="5"/>
      <c r="E79" s="5"/>
      <c r="F79" s="5"/>
      <c r="G79" s="5"/>
      <c r="H79" s="5"/>
      <c r="I79" s="5"/>
      <c r="J79" s="5"/>
      <c r="M79" s="5"/>
    </row>
    <row r="80" spans="1:13" ht="15.75" hidden="1" customHeight="1">
      <c r="A80" s="5"/>
      <c r="B80" s="7"/>
      <c r="C80" s="5"/>
      <c r="D80" s="5"/>
      <c r="E80" s="5"/>
      <c r="F80" s="5"/>
      <c r="G80" s="5"/>
      <c r="H80" s="5"/>
      <c r="I80" s="5"/>
      <c r="J80" s="5"/>
      <c r="M80" s="5"/>
    </row>
    <row r="81" spans="1:13" ht="15.75" hidden="1" customHeight="1">
      <c r="A81" s="5"/>
      <c r="B81" s="7"/>
      <c r="C81" s="5"/>
      <c r="D81" s="5"/>
      <c r="E81" s="5"/>
      <c r="F81" s="5"/>
      <c r="G81" s="5"/>
      <c r="H81" s="5"/>
      <c r="I81" s="5"/>
      <c r="J81" s="5"/>
      <c r="M81" s="5"/>
    </row>
    <row r="82" spans="1:13" ht="15.75" hidden="1" customHeight="1">
      <c r="A82" s="5"/>
      <c r="B82" s="7"/>
      <c r="C82" s="5"/>
      <c r="D82" s="5"/>
      <c r="E82" s="5"/>
      <c r="F82" s="5"/>
      <c r="G82" s="5"/>
      <c r="H82" s="5"/>
      <c r="I82" s="5"/>
      <c r="J82" s="5"/>
      <c r="M82" s="5"/>
    </row>
    <row r="83" spans="1:13" ht="15.75" hidden="1" customHeight="1">
      <c r="A83" s="5"/>
      <c r="B83" s="7"/>
      <c r="C83" s="5"/>
      <c r="D83" s="5"/>
      <c r="E83" s="5"/>
      <c r="F83" s="5"/>
      <c r="G83" s="5"/>
      <c r="H83" s="5"/>
      <c r="I83" s="5"/>
      <c r="J83" s="5"/>
      <c r="M83" s="5"/>
    </row>
    <row r="84" spans="1:13" ht="15.75" hidden="1" customHeight="1">
      <c r="A84" s="5"/>
      <c r="B84" s="7"/>
      <c r="C84" s="5"/>
      <c r="D84" s="5"/>
      <c r="E84" s="5"/>
      <c r="F84" s="5"/>
      <c r="G84" s="5"/>
      <c r="H84" s="5"/>
      <c r="I84" s="5"/>
      <c r="J84" s="5"/>
      <c r="M84" s="5"/>
    </row>
    <row r="85" spans="1:13" ht="15.75" hidden="1" customHeight="1">
      <c r="A85" s="5"/>
      <c r="B85" s="7"/>
      <c r="C85" s="5"/>
      <c r="D85" s="5"/>
      <c r="E85" s="5"/>
      <c r="F85" s="5"/>
      <c r="G85" s="5"/>
      <c r="H85" s="5"/>
      <c r="I85" s="5"/>
      <c r="J85" s="5"/>
      <c r="M85" s="5"/>
    </row>
    <row r="86" spans="1:13" ht="15.75" hidden="1" customHeight="1">
      <c r="A86" s="5"/>
      <c r="B86" s="7"/>
      <c r="C86" s="5"/>
      <c r="D86" s="5"/>
      <c r="E86" s="5"/>
      <c r="F86" s="5"/>
      <c r="G86" s="5"/>
      <c r="H86" s="5"/>
      <c r="I86" s="5"/>
      <c r="J86" s="5"/>
      <c r="M86" s="5"/>
    </row>
    <row r="87" spans="1:13" ht="15.75" hidden="1" customHeight="1">
      <c r="A87" s="5"/>
      <c r="B87" s="7"/>
      <c r="C87" s="5"/>
      <c r="D87" s="5"/>
      <c r="E87" s="5"/>
      <c r="F87" s="5"/>
      <c r="G87" s="5"/>
      <c r="H87" s="5"/>
      <c r="I87" s="5"/>
      <c r="J87" s="5"/>
      <c r="M87" s="5"/>
    </row>
    <row r="88" spans="1:13" ht="15.75" hidden="1" customHeight="1">
      <c r="A88" s="5"/>
      <c r="B88" s="7"/>
      <c r="C88" s="5"/>
      <c r="D88" s="5"/>
      <c r="E88" s="5"/>
      <c r="F88" s="5"/>
      <c r="G88" s="5"/>
      <c r="H88" s="5"/>
      <c r="I88" s="5"/>
      <c r="J88" s="5"/>
      <c r="M88" s="5"/>
    </row>
    <row r="89" spans="1:13" ht="15.75" hidden="1" customHeight="1">
      <c r="A89" s="5"/>
      <c r="B89" s="7"/>
      <c r="C89" s="5"/>
      <c r="D89" s="5"/>
      <c r="E89" s="5"/>
      <c r="F89" s="5"/>
      <c r="G89" s="5"/>
      <c r="H89" s="5"/>
      <c r="I89" s="5"/>
      <c r="J89" s="5"/>
      <c r="M89" s="5"/>
    </row>
    <row r="90" spans="1:13" ht="15.75" hidden="1" customHeight="1">
      <c r="A90" s="5"/>
      <c r="B90" s="7"/>
      <c r="C90" s="5"/>
      <c r="D90" s="5"/>
      <c r="E90" s="5"/>
      <c r="F90" s="5"/>
      <c r="G90" s="5"/>
      <c r="H90" s="5"/>
      <c r="I90" s="5"/>
      <c r="J90" s="5"/>
      <c r="M90" s="5"/>
    </row>
    <row r="91" spans="1:13" ht="15.75" hidden="1" customHeight="1">
      <c r="A91" s="5"/>
      <c r="B91" s="7"/>
      <c r="C91" s="5"/>
      <c r="D91" s="5"/>
      <c r="E91" s="5"/>
      <c r="F91" s="5"/>
      <c r="G91" s="5"/>
      <c r="H91" s="5"/>
      <c r="I91" s="5"/>
      <c r="J91" s="5"/>
      <c r="M91" s="5"/>
    </row>
    <row r="92" spans="1:13" ht="15.75" hidden="1" customHeight="1">
      <c r="A92" s="5"/>
      <c r="B92" s="7"/>
      <c r="C92" s="5"/>
      <c r="D92" s="5"/>
      <c r="E92" s="5"/>
      <c r="F92" s="5"/>
      <c r="G92" s="5"/>
      <c r="H92" s="5"/>
      <c r="I92" s="5"/>
      <c r="J92" s="5"/>
      <c r="M92" s="5"/>
    </row>
    <row r="93" spans="1:13" ht="15.75" hidden="1" customHeight="1">
      <c r="A93" s="5"/>
      <c r="B93" s="7"/>
      <c r="C93" s="5"/>
      <c r="D93" s="5"/>
      <c r="E93" s="5"/>
      <c r="F93" s="5"/>
      <c r="G93" s="5"/>
      <c r="H93" s="5"/>
      <c r="I93" s="5"/>
      <c r="J93" s="5"/>
      <c r="M93" s="5"/>
    </row>
    <row r="94" spans="1:13" ht="15.75" hidden="1" customHeight="1">
      <c r="A94" s="5"/>
      <c r="B94" s="7"/>
      <c r="C94" s="5"/>
      <c r="D94" s="5"/>
      <c r="E94" s="5"/>
      <c r="F94" s="5"/>
      <c r="G94" s="5"/>
      <c r="H94" s="5"/>
      <c r="I94" s="5"/>
      <c r="J94" s="5"/>
      <c r="M94" s="5"/>
    </row>
    <row r="95" spans="1:13" ht="15.75" hidden="1" customHeight="1">
      <c r="A95" s="5"/>
      <c r="B95" s="7"/>
      <c r="C95" s="5"/>
      <c r="D95" s="5"/>
      <c r="E95" s="5"/>
      <c r="F95" s="5"/>
      <c r="G95" s="5"/>
      <c r="H95" s="5"/>
      <c r="I95" s="5"/>
      <c r="J95" s="5"/>
      <c r="M95" s="5"/>
    </row>
    <row r="96" spans="1:13" ht="15.75" hidden="1" customHeight="1">
      <c r="A96" s="5"/>
      <c r="B96" s="7"/>
      <c r="C96" s="5"/>
      <c r="D96" s="5"/>
      <c r="E96" s="5"/>
      <c r="F96" s="5"/>
      <c r="G96" s="5"/>
      <c r="H96" s="5"/>
      <c r="I96" s="5"/>
      <c r="J96" s="5"/>
      <c r="M96" s="5"/>
    </row>
    <row r="97" spans="1:13" ht="15.75" hidden="1" customHeight="1">
      <c r="A97" s="5"/>
      <c r="B97" s="7"/>
      <c r="C97" s="5"/>
      <c r="D97" s="5"/>
      <c r="E97" s="5"/>
      <c r="F97" s="5"/>
      <c r="G97" s="5"/>
      <c r="H97" s="5"/>
      <c r="I97" s="5"/>
      <c r="J97" s="5"/>
      <c r="M97" s="5"/>
    </row>
    <row r="98" spans="1:13" ht="15.75" hidden="1" customHeight="1">
      <c r="A98" s="5"/>
      <c r="B98" s="7"/>
      <c r="C98" s="5"/>
      <c r="D98" s="5"/>
      <c r="E98" s="5"/>
      <c r="F98" s="5"/>
      <c r="G98" s="5"/>
      <c r="H98" s="5"/>
      <c r="I98" s="5"/>
      <c r="J98" s="5"/>
      <c r="M98" s="5"/>
    </row>
    <row r="99" spans="1:13" ht="15.75" hidden="1" customHeight="1">
      <c r="A99" s="5"/>
      <c r="B99" s="7"/>
      <c r="C99" s="5"/>
      <c r="D99" s="5"/>
      <c r="E99" s="5"/>
      <c r="F99" s="5"/>
      <c r="G99" s="5"/>
      <c r="H99" s="5"/>
      <c r="I99" s="5"/>
      <c r="J99" s="5"/>
      <c r="M99" s="5"/>
    </row>
    <row r="100" spans="1:13" ht="15.75" hidden="1" customHeight="1"/>
    <row r="101" spans="1:13" ht="15.75" hidden="1" customHeight="1"/>
    <row r="102" spans="1:13" ht="15.75" hidden="1" customHeight="1"/>
    <row r="103" spans="1:13" ht="15.75" hidden="1" customHeight="1"/>
    <row r="104" spans="1:13" ht="15.75" hidden="1" customHeight="1"/>
  </sheetData>
  <sheetProtection algorithmName="SHA-512" hashValue="Lul4hoPflsa+cx2FQgjRxt1FI+iF9g9mhXKh6pyXF0DPz3LIaipyMP/KF/x5xU6Zg9oYaZwWbwwMUNqpV8/3Dg==" saltValue="VWo2fq0P2RPJynVSiGqy/A==" spinCount="100000" sheet="1" selectLockedCells="1"/>
  <mergeCells count="7">
    <mergeCell ref="D1:I1"/>
    <mergeCell ref="D2:I2"/>
    <mergeCell ref="D64:L64"/>
    <mergeCell ref="B13:B15"/>
    <mergeCell ref="L28:L29"/>
    <mergeCell ref="B5:B7"/>
    <mergeCell ref="B23:B26"/>
  </mergeCells>
  <pageMargins left="0.75" right="0.75" top="1" bottom="1" header="0.5" footer="0.5"/>
  <pageSetup orientation="portrait" horizontalDpi="4294967292" verticalDpi="4294967292"/>
  <ignoredErrors>
    <ignoredError sqref="K9" formula="1"/>
  </ignoredErrors>
  <drawing r:id="rId1"/>
  <legacy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2d9b489-ec1f-4bba-b835-80b3d81a4c2f">
      <Terms xmlns="http://schemas.microsoft.com/office/infopath/2007/PartnerControls"/>
    </lcf76f155ced4ddcb4097134ff3c332f>
    <number xmlns="b2d9b489-ec1f-4bba-b835-80b3d81a4c2f" xsi:nil="true"/>
    <Note xmlns="b2d9b489-ec1f-4bba-b835-80b3d81a4c2f" xsi:nil="true"/>
    <Order0 xmlns="b2d9b489-ec1f-4bba-b835-80b3d81a4c2f" xsi:nil="true"/>
    <TaxCatchAll xmlns="d9619fe8-92d9-41c9-985c-0b30f1c5780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674C5D01EADF48B29205B67E1CAEBC" ma:contentTypeVersion="17" ma:contentTypeDescription="Create a new document." ma:contentTypeScope="" ma:versionID="29d59ef3a0031eb2b61a8c97fcf8e928">
  <xsd:schema xmlns:xsd="http://www.w3.org/2001/XMLSchema" xmlns:xs="http://www.w3.org/2001/XMLSchema" xmlns:p="http://schemas.microsoft.com/office/2006/metadata/properties" xmlns:ns2="b2d9b489-ec1f-4bba-b835-80b3d81a4c2f" xmlns:ns3="d9619fe8-92d9-41c9-985c-0b30f1c5780a" targetNamespace="http://schemas.microsoft.com/office/2006/metadata/properties" ma:root="true" ma:fieldsID="f529cf58cdf702feb4eb8b9baf1bcfd3" ns2:_="" ns3:_="">
    <xsd:import namespace="b2d9b489-ec1f-4bba-b835-80b3d81a4c2f"/>
    <xsd:import namespace="d9619fe8-92d9-41c9-985c-0b30f1c578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Order0" minOccurs="0"/>
                <xsd:element ref="ns2:Note" minOccurs="0"/>
                <xsd:element ref="ns2: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d9b489-ec1f-4bba-b835-80b3d81a4c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fb68aea-d2ee-4a6c-85e6-e4b5686e96e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Order0" ma:index="22" nillable="true" ma:displayName="Order" ma:decimals="0" ma:description="This column will be hidden and used only to sort the folder names in order of preference" ma:format="Dropdown" ma:indexed="true" ma:internalName="Order0" ma:percentage="FALSE">
      <xsd:simpleType>
        <xsd:restriction base="dms:Number"/>
      </xsd:simpleType>
    </xsd:element>
    <xsd:element name="Note" ma:index="23" nillable="true" ma:displayName="Note" ma:format="Dropdown" ma:internalName="Note">
      <xsd:simpleType>
        <xsd:restriction base="dms:Text">
          <xsd:maxLength value="255"/>
        </xsd:restriction>
      </xsd:simpleType>
    </xsd:element>
    <xsd:element name="number" ma:index="24" nillable="true" ma:displayName="number" ma:format="Dropdown" ma:internalName="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9619fe8-92d9-41c9-985c-0b30f1c578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0380bbf-ba5f-4d0c-a6a4-22fdbe7fb872}" ma:internalName="TaxCatchAll" ma:showField="CatchAllData" ma:web="d9619fe8-92d9-41c9-985c-0b30f1c578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7F3951-8744-4CE0-B683-E825D4B1B7AC}">
  <ds:schemaRefs>
    <ds:schemaRef ds:uri="http://schemas.microsoft.com/sharepoint/v3/contenttype/forms"/>
  </ds:schemaRefs>
</ds:datastoreItem>
</file>

<file path=customXml/itemProps2.xml><?xml version="1.0" encoding="utf-8"?>
<ds:datastoreItem xmlns:ds="http://schemas.openxmlformats.org/officeDocument/2006/customXml" ds:itemID="{76DCC014-2EC7-48B1-8353-7D346F4DA951}">
  <ds:schemaRefs>
    <ds:schemaRef ds:uri="http://purl.org/dc/dcmitype/"/>
    <ds:schemaRef ds:uri="http://purl.org/dc/elements/1.1/"/>
    <ds:schemaRef ds:uri="http://schemas.microsoft.com/office/2006/documentManagement/types"/>
    <ds:schemaRef ds:uri="http://purl.org/dc/terms/"/>
    <ds:schemaRef ds:uri="http://www.w3.org/XML/1998/namespace"/>
    <ds:schemaRef ds:uri="http://schemas.microsoft.com/office/2006/metadata/properties"/>
    <ds:schemaRef ds:uri="http://schemas.openxmlformats.org/package/2006/metadata/core-properties"/>
    <ds:schemaRef ds:uri="d9619fe8-92d9-41c9-985c-0b30f1c5780a"/>
    <ds:schemaRef ds:uri="http://schemas.microsoft.com/office/infopath/2007/PartnerControls"/>
    <ds:schemaRef ds:uri="b2d9b489-ec1f-4bba-b835-80b3d81a4c2f"/>
  </ds:schemaRefs>
</ds:datastoreItem>
</file>

<file path=customXml/itemProps3.xml><?xml version="1.0" encoding="utf-8"?>
<ds:datastoreItem xmlns:ds="http://schemas.openxmlformats.org/officeDocument/2006/customXml" ds:itemID="{D4497968-48F8-4848-A463-B8F483495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d9b489-ec1f-4bba-b835-80b3d81a4c2f"/>
    <ds:schemaRef ds:uri="d9619fe8-92d9-41c9-985c-0b30f1c578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Jardine</dc:creator>
  <cp:keywords/>
  <dc:description/>
  <cp:lastModifiedBy>Jordan, Vanessa A. (HQ-OB000)[Bryce Space and Technolo</cp:lastModifiedBy>
  <cp:revision/>
  <dcterms:created xsi:type="dcterms:W3CDTF">2017-07-20T04:32:57Z</dcterms:created>
  <dcterms:modified xsi:type="dcterms:W3CDTF">2026-07-09T18:17:40Z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0x0101001F674C5D01EADF48B29205B67E1CAEBC</vt:lpwstr>
  </property>
  <property fmtid="{D5CDD505-2E9C-101B-9397-08002B2CF9AE}" pid="3" name="MediaServiceImageTags">
    <vt:lpwstr/>
  </property>
</Properties>
</file>