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laipolo/Desktop/OneDrive-NASA/Documents/-GeneLAB/-Data_Curation/Radiation metadata/"/>
    </mc:Choice>
  </mc:AlternateContent>
  <xr:revisionPtr revIDLastSave="0" documentId="13_ncr:1_{F3447343-536C-C340-B3DA-B8E7D112FCD8}" xr6:coauthVersionLast="47" xr6:coauthVersionMax="47" xr10:uidLastSave="{00000000-0000-0000-0000-000000000000}"/>
  <bookViews>
    <workbookView xWindow="11580" yWindow="500" windowWidth="37500" windowHeight="26140" tabRatio="500" xr2:uid="{00000000-000D-0000-FFFF-FFFF00000000}"/>
  </bookViews>
  <sheets>
    <sheet name="ISS dose data (US La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1" l="1"/>
  <c r="N9" i="1"/>
  <c r="O9" i="1" l="1"/>
</calcChain>
</file>

<file path=xl/sharedStrings.xml><?xml version="1.0" encoding="utf-8"?>
<sst xmlns="http://schemas.openxmlformats.org/spreadsheetml/2006/main" count="188" uniqueCount="124">
  <si>
    <t>Launch/ mission start</t>
  </si>
  <si>
    <t>Landing/ mission end</t>
  </si>
  <si>
    <t>Experiment start</t>
  </si>
  <si>
    <t>Experiment end</t>
  </si>
  <si>
    <t>Launch Vehicle</t>
  </si>
  <si>
    <t>Return Vehicle</t>
  </si>
  <si>
    <t>Spacecraft</t>
  </si>
  <si>
    <r>
      <t>Habitat</t>
    </r>
    <r>
      <rPr>
        <b/>
        <vertAlign val="superscript"/>
        <sz val="12"/>
        <rFont val="Arial"/>
        <family val="2"/>
      </rPr>
      <t>1</t>
    </r>
  </si>
  <si>
    <t>Notes</t>
  </si>
  <si>
    <t>GCR*</t>
  </si>
  <si>
    <t>SAA*</t>
  </si>
  <si>
    <t>Total</t>
  </si>
  <si>
    <t>STS-129</t>
  </si>
  <si>
    <t>STS-130</t>
  </si>
  <si>
    <t>ISS (US Lab)</t>
  </si>
  <si>
    <t>ABRS (EXPRESS Rack)</t>
  </si>
  <si>
    <t>TEPC (NOD2PD3)</t>
  </si>
  <si>
    <t>Data from several replicates. Seeds were launched, held on ISS for periods ranging from 3-25 days, germinated and grown for 12-14 days, then harvested and fixed: doses reported are for germination+growth; 2; dose data from multiple detectors in several modules; for 2B, data for 4/21-22 are from SMP</t>
  </si>
  <si>
    <t>TEPC (JPM1FD3,NOD2P05)</t>
  </si>
  <si>
    <t>STS-131</t>
  </si>
  <si>
    <t>STS-132</t>
  </si>
  <si>
    <t>TEPC (SMP327)</t>
  </si>
  <si>
    <t xml:space="preserve">STS-132 </t>
  </si>
  <si>
    <t>TEPC (NOD3F3,SMP327)</t>
  </si>
  <si>
    <t>ABRS (EXPRESS Rack 2)</t>
  </si>
  <si>
    <t>Run 1B: 12/3/2009–12/15/2009 
2009. Paper DOI: 10.1089/ast.2014.1210 (Note: pub says return was on 2/8/10; actually 2/22/10. 2/8 was launch date of STS-130; return was 2/22)</t>
  </si>
  <si>
    <t>Germinated in orbit; grown for 8 days</t>
  </si>
  <si>
    <t>SpaceX CRS-4</t>
  </si>
  <si>
    <t xml:space="preserve"> BRIC-PDFU</t>
  </si>
  <si>
    <t>REM (LAB103)</t>
  </si>
  <si>
    <t>Expt. start/end dates uncertain. Total dose = avg. x 8 days</t>
  </si>
  <si>
    <t>Germinated in orbit; grown for 3 days</t>
  </si>
  <si>
    <t>SpaceX CRS-5</t>
  </si>
  <si>
    <t>BRIC-PDFU</t>
  </si>
  <si>
    <t>Expt. start/end dates uncertain. Total dose = avg. x 3 days</t>
  </si>
  <si>
    <t>STS-116</t>
  </si>
  <si>
    <t>STS-118</t>
  </si>
  <si>
    <t>CHab in CGBA EXPRESS Rack 1)</t>
  </si>
  <si>
    <t>TEPC (US Lab)</t>
  </si>
  <si>
    <t>SRAG database has data for 6/15-8/21 only; comparing dose from TEPC in US Lab (6/16-8/21/07) to doses measured w/ TLD100 (2000-2006) and in Russian segment (2001-2008), doses are consistent; therefore use avg. value form US Lab TEPC x 254 days</t>
  </si>
  <si>
    <t>5/8/14 10/25/14</t>
  </si>
  <si>
    <t>1/15/14    (49 hours)</t>
  </si>
  <si>
    <t>Orbital CRS-1</t>
  </si>
  <si>
    <t>SpaceX CRS-3  SpaceX CRS-4</t>
  </si>
  <si>
    <t>CGBA-FPA</t>
  </si>
  <si>
    <t>REM (NOD254)</t>
  </si>
  <si>
    <t>No data from US Lab. Data from Node2, REM (COL1A2) (avg. GCR=0.11/d, SAA=0.16/d) and TEPC (SMP327) (0.10, 0.22). Use Node 2 data (highest total dose).</t>
  </si>
  <si>
    <t>SpaceX CRS-3</t>
  </si>
  <si>
    <t>CGBA</t>
  </si>
  <si>
    <t>REM (COL1A2)</t>
  </si>
  <si>
    <t>4 days launch + storage on ISS (20C), 3 days of experiment on ISS (37C); No rad data from US Lab. Data from Columbus, JMP, SMP. Use data from Columbus (typically closest to US Lab)</t>
  </si>
  <si>
    <t>SpaceX CRS-9</t>
  </si>
  <si>
    <t>BRIC</t>
  </si>
  <si>
    <t>RAD (LAB103)</t>
  </si>
  <si>
    <t>Expt. BRIC-23. Paper:  Grav. Space Res. 4(2) (Dec. 2016). Launched in metabolically dormant state; actuated in flight @ launch+4 days; incubated for 36 hours (B. subtilis) and 48 hours (S. aureus) then frozen; rad data from two detectors in US Lab (REM, RAD). Use data from RAD. (Slightly higher.)</t>
  </si>
  <si>
    <t>SpaceX CRS-2</t>
  </si>
  <si>
    <t>Dragon    BRIC</t>
  </si>
  <si>
    <t>Dragon capsule berthed to ISS on 3/3/13 (45 hrs after launch) Cells growing at launch; fixed ten days after transfer to ISS. Total space radiation exposure = 12 days (A-L Paul, priv. comm.) No data from US Lab. Use data from Columbus. (Typically similar to US Lab.)</t>
  </si>
  <si>
    <t>ABRS - Advanced Biological Research System (https://www.nasa.gov/mission_pages/station/research/experiments/explorer/Investigation.html?#id=635)</t>
  </si>
  <si>
    <t>BRIC - Biological Research in Canisters (https://www.nasa.gov/mission_pages/station/research/experiments/explorer/Investigation.html?#id=697)</t>
  </si>
  <si>
    <t xml:space="preserve">   PDFU -  Petri Dish Fixation Unit</t>
  </si>
  <si>
    <t>CGBA - Commercial Generic Bioprocessing Apparatus (https://www.nasa.gov/mission_pages/station/research/experiments/explorer/Investigation.html?#id=329)</t>
  </si>
  <si>
    <t>CHab - Caenorhabditis elegans Habitat (https://www.nasa.gov/mission_pages/station/research/experiments/explorer/Investigation.html?#id=970)</t>
  </si>
  <si>
    <t>EXPRESS - EXpedite the PRocessing of Experiments to Space Station (https://ntrs.nasa.gov/archive/nasa/casi.ntrs.nasa.gov/20140016876.pdf)</t>
  </si>
  <si>
    <t>RAD - Radiation Assessment Detector (https://ntrs.nasa.gov/archive/nasa/casi.ntrs.nasa.gov/20150016969.pdf)</t>
  </si>
  <si>
    <t>REM - Radiation Environment Monitor (https://www.sciencedirect.com/science/article/pii/S0168900215001977)</t>
  </si>
  <si>
    <t>TEPC - Tissue Equivalent Proportional Counter (https://www.nasa.gov/mission_pages/station/research/experiments/explorer/Investigation.html?#id=620)</t>
  </si>
  <si>
    <t>COL - ESA Module ("Columbus")</t>
  </si>
  <si>
    <t>JPM - Japanese Pressurized Module (part of "Kibo")</t>
  </si>
  <si>
    <t>LAB - US Lab ("Destiny")</t>
  </si>
  <si>
    <t xml:space="preserve">NOD1, NOD2, NOD3 = Nodes, which connect the elements of the ISS. </t>
  </si>
  <si>
    <t xml:space="preserve">Node 1 ("Unity") connects the U.S. and Russian segments. </t>
  </si>
  <si>
    <t>Node 2 ("Harmony") connects the U.S., European, and Japanese laboratories, as well as PMA-2.</t>
  </si>
  <si>
    <t>Node 3 ("Tranquility") is attached to the port side of Node 1 and provides accommodation for life-support equipment.</t>
  </si>
  <si>
    <t>SMP = Russian Service Module ("Zvezda")</t>
  </si>
  <si>
    <t>Cumulative Absorbed Dose4 (mGy)</t>
  </si>
  <si>
    <r>
      <t>Dosimeter</t>
    </r>
    <r>
      <rPr>
        <b/>
        <vertAlign val="superscript"/>
        <sz val="12"/>
        <color theme="1"/>
        <rFont val="Arial"/>
        <family val="2"/>
      </rPr>
      <t>2</t>
    </r>
    <r>
      <rPr>
        <b/>
        <vertAlign val="superscript"/>
        <sz val="12"/>
        <color theme="1"/>
        <rFont val="Arial"/>
        <family val="2"/>
      </rPr>
      <t xml:space="preserve"> (Module/Rack)</t>
    </r>
    <r>
      <rPr>
        <b/>
        <vertAlign val="superscript"/>
        <sz val="12"/>
        <color theme="1"/>
        <rFont val="Arial"/>
        <family val="2"/>
      </rPr>
      <t>3</t>
    </r>
  </si>
  <si>
    <t>In review</t>
  </si>
  <si>
    <r>
      <t>Average Absorbed Dose Rate</t>
    </r>
    <r>
      <rPr>
        <b/>
        <vertAlign val="super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 xml:space="preserve"> (mGy/day)</t>
    </r>
  </si>
  <si>
    <t>3/1/13 15:10</t>
  </si>
  <si>
    <t>(Germination)</t>
  </si>
  <si>
    <t>(Harvest)</t>
  </si>
  <si>
    <t>OSD #</t>
  </si>
  <si>
    <t xml:space="preserve"> OSD-7 (7(1B))</t>
  </si>
  <si>
    <t xml:space="preserve"> OSD-7 (7(3A))</t>
  </si>
  <si>
    <t xml:space="preserve"> OSD-7 (7(2A))</t>
  </si>
  <si>
    <t xml:space="preserve"> OSD-7 (7(2B))</t>
  </si>
  <si>
    <t>OSD-16</t>
  </si>
  <si>
    <t>OSD-37</t>
  </si>
  <si>
    <t>OSD-38</t>
  </si>
  <si>
    <t>OSD-42</t>
  </si>
  <si>
    <t>OSD-95</t>
  </si>
  <si>
    <t>OSD-114</t>
  </si>
  <si>
    <t>OSD-118</t>
  </si>
  <si>
    <t>OSD-120</t>
  </si>
  <si>
    <t>OSD-138</t>
  </si>
  <si>
    <t>OSD-145</t>
  </si>
  <si>
    <t>OSD-147</t>
  </si>
  <si>
    <t>OSD-205</t>
  </si>
  <si>
    <t>OSD-233</t>
  </si>
  <si>
    <t>SpaceX CRS-8</t>
  </si>
  <si>
    <t>SABL</t>
  </si>
  <si>
    <t>REM (LAB1O3)</t>
  </si>
  <si>
    <t>Grown for 4 days and 7 days. Kept @ 4° C before and after.</t>
  </si>
  <si>
    <t>"(Cells) were harvested at 4.5 weeks in spaceflight and on day 10 after return to Earth." i.e. two exposure durations: 4.5 and 5.5 weeks</t>
  </si>
  <si>
    <t>OSD-258</t>
  </si>
  <si>
    <t>module wall (see pub)</t>
  </si>
  <si>
    <t>Rad data: see OSD-114</t>
  </si>
  <si>
    <t>OSD-281</t>
  </si>
  <si>
    <t>SpaceX CRS-12</t>
  </si>
  <si>
    <t>Expt. BRIC-22 Paper https://doi.org/10.1089/ast.2020.2313; seed germination and 14 days growth. PDFU actuated on Day 14 for 3 hrs. No dose data from US Lab. Estimate dose based on comparison between IV-TEPC data from Node 2 and REM data from Columbus. Data from April-June 2017 with TEPC in Node 2 and REMs in Columbus and US Lab. Data from Aug-Sept 2017 with REM in Columbus and TEPC in Node 2. Based on comps, use data from TEPC for GCR; TEPC/2.4 for SAA. (Contact GeneLab for details.)</t>
  </si>
  <si>
    <t>OSD-321</t>
  </si>
  <si>
    <t>SpaceX CRS-6</t>
  </si>
  <si>
    <t>MWA</t>
  </si>
  <si>
    <t>OSTEO-4 cell culture system, set up in MWA.</t>
  </si>
  <si>
    <t>OSD-324</t>
  </si>
  <si>
    <t>1Habitats</t>
  </si>
  <si>
    <t>2Dosimeters</t>
  </si>
  <si>
    <t>S.aureus from OSD-138</t>
  </si>
  <si>
    <t>Same as OSD-147. Expt. BRIC-17. Dragon capsule berthed to ISS on 3/3/13 (45 hrs after launch) Cells growing at launch; fixed ten days after transfer to ISS. Total space radiation exposure = 12 days (A-L Paul, priv. comm.) No data from US Lab. Use data from Columbus. (Typically similar to US Lab.)</t>
  </si>
  <si>
    <t>4 days launch + storage on ISS (20C), 3 days or 14 days of experiment on ISS (37C);                                 Rad data: see OSD-114.</t>
  </si>
  <si>
    <t>Rad data: see OSD-114.</t>
  </si>
  <si>
    <t>3Modules</t>
  </si>
  <si>
    <r>
      <rPr>
        <b/>
        <sz val="12"/>
        <color theme="1"/>
        <rFont val="Arial"/>
        <family val="2"/>
      </rPr>
      <t>4Absorbed dose</t>
    </r>
    <r>
      <rPr>
        <sz val="12"/>
        <color theme="1"/>
        <rFont val="Arial"/>
        <family val="2"/>
      </rPr>
      <t xml:space="preserve"> is broken out into SAA and GCR contributions, estimated based on the ISS trajectory and a geomagnetic field model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</si>
</sst>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;@"/>
    <numFmt numFmtId="167" formatCode="0.000"/>
  </numFmts>
  <fonts count="18" x14ac:knownFonts="1">
    <font>
      <vertAlign val="superscript"/>
      <sz val="12"/>
      <color theme="1"/>
      <name val="Arial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2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9C0006"/>
      <name val="Calibri"/>
      <family val="2"/>
      <scheme val="minor"/>
    </font>
    <font>
      <u/>
      <vertAlign val="superscript"/>
      <sz val="12"/>
      <color theme="1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3" borderId="0" applyNumberFormat="0" applyBorder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3" fillId="0" borderId="0"/>
    <xf numFmtId="0" fontId="1" fillId="4" borderId="1" applyNumberFormat="0" applyFont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  <xf numFmtId="0" fontId="13" fillId="0" borderId="2" xfId="6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4" fillId="0" borderId="4" xfId="1" applyNumberFormat="1" applyFont="1" applyFill="1" applyBorder="1" applyAlignment="1">
      <alignment horizontal="center" vertical="center" wrapText="1"/>
    </xf>
    <xf numFmtId="14" fontId="14" fillId="0" borderId="4" xfId="3" applyNumberFormat="1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14" fontId="14" fillId="0" borderId="5" xfId="3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left" vertical="top" wrapText="1"/>
    </xf>
    <xf numFmtId="0" fontId="14" fillId="0" borderId="5" xfId="3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/>
    </xf>
    <xf numFmtId="0" fontId="4" fillId="5" borderId="2" xfId="4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4" fontId="8" fillId="0" borderId="2" xfId="1" applyNumberFormat="1" applyFont="1" applyFill="1" applyBorder="1" applyAlignment="1">
      <alignment horizontal="center" vertical="center" wrapText="1"/>
    </xf>
    <xf numFmtId="14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165" fontId="14" fillId="0" borderId="2" xfId="1" applyNumberFormat="1" applyFont="1" applyFill="1" applyBorder="1" applyAlignment="1">
      <alignment horizontal="center" vertical="center" wrapText="1"/>
    </xf>
    <xf numFmtId="14" fontId="14" fillId="0" borderId="2" xfId="1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top"/>
    </xf>
    <xf numFmtId="0" fontId="8" fillId="0" borderId="2" xfId="1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4" fillId="0" borderId="2" xfId="1" applyFont="1" applyFill="1" applyBorder="1" applyAlignment="1">
      <alignment horizontal="left" vertical="top" wrapText="1"/>
    </xf>
    <xf numFmtId="0" fontId="16" fillId="6" borderId="0" xfId="0" applyFont="1" applyFill="1" applyAlignment="1">
      <alignment horizontal="left"/>
    </xf>
    <xf numFmtId="0" fontId="17" fillId="6" borderId="0" xfId="0" applyFont="1" applyFill="1"/>
    <xf numFmtId="0" fontId="16" fillId="6" borderId="3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4" fontId="14" fillId="0" borderId="6" xfId="1" applyNumberFormat="1" applyFont="1" applyFill="1" applyBorder="1" applyAlignment="1">
      <alignment horizontal="center" vertical="center" wrapText="1"/>
    </xf>
    <xf numFmtId="14" fontId="14" fillId="0" borderId="5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/>
    </xf>
    <xf numFmtId="167" fontId="14" fillId="0" borderId="2" xfId="1" applyNumberFormat="1" applyFont="1" applyFill="1" applyBorder="1" applyAlignment="1">
      <alignment horizontal="center" vertical="center" wrapText="1"/>
    </xf>
    <xf numFmtId="167" fontId="14" fillId="0" borderId="2" xfId="3" applyNumberFormat="1" applyFont="1" applyFill="1" applyBorder="1" applyAlignment="1">
      <alignment horizontal="center" vertical="center" wrapText="1"/>
    </xf>
  </cellXfs>
  <cellStyles count="7">
    <cellStyle name="Bad 2" xfId="2" xr:uid="{00000000-0005-0000-0000-000000000000}"/>
    <cellStyle name="Hyperlink" xfId="6" builtinId="8"/>
    <cellStyle name="Neutral" xfId="1" builtinId="28"/>
    <cellStyle name="Neutral 2" xfId="3" xr:uid="{00000000-0005-0000-0000-000003000000}"/>
    <cellStyle name="Normal" xfId="0" builtinId="0"/>
    <cellStyle name="Normal 2" xfId="4" xr:uid="{00000000-0005-0000-0000-000005000000}"/>
    <cellStyle name="Note 2" xfId="5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enelab-data.ndc.nasa.gov/genelab/accession/GLDS-120/" TargetMode="External"/><Relationship Id="rId13" Type="http://schemas.openxmlformats.org/officeDocument/2006/relationships/hyperlink" Target="https://genelab-data.ndc.nasa.gov/genelab/accession/GLDS-7/" TargetMode="External"/><Relationship Id="rId18" Type="http://schemas.openxmlformats.org/officeDocument/2006/relationships/hyperlink" Target="https://osdr.nasa.gov/bio/repo/data/studies/OSD-258" TargetMode="External"/><Relationship Id="rId3" Type="http://schemas.openxmlformats.org/officeDocument/2006/relationships/hyperlink" Target="https://genelab-data.ndc.nasa.gov/genelab/accession/GLDS-38/" TargetMode="External"/><Relationship Id="rId21" Type="http://schemas.openxmlformats.org/officeDocument/2006/relationships/hyperlink" Target="https://osdr.nasa.gov/bio/repo/data/studies/OSD-324" TargetMode="External"/><Relationship Id="rId7" Type="http://schemas.openxmlformats.org/officeDocument/2006/relationships/hyperlink" Target="https://genelab-data.ndc.nasa.gov/genelab/accession/GLDS-114/" TargetMode="External"/><Relationship Id="rId12" Type="http://schemas.openxmlformats.org/officeDocument/2006/relationships/hyperlink" Target="https://genelab-data.ndc.nasa.gov/genelab/accession/GLDS-7/" TargetMode="External"/><Relationship Id="rId17" Type="http://schemas.openxmlformats.org/officeDocument/2006/relationships/hyperlink" Target="https://osdr.nasa.gov/bio/repo/data/studies/OSD-233" TargetMode="External"/><Relationship Id="rId2" Type="http://schemas.openxmlformats.org/officeDocument/2006/relationships/hyperlink" Target="https://genelab-data.ndc.nasa.gov/genelab/accession/GLDS-37/" TargetMode="External"/><Relationship Id="rId16" Type="http://schemas.openxmlformats.org/officeDocument/2006/relationships/hyperlink" Target="https://genelab-data.ndc.nasa.gov/genelab/accession/GLDS-205/" TargetMode="External"/><Relationship Id="rId20" Type="http://schemas.openxmlformats.org/officeDocument/2006/relationships/hyperlink" Target="https://osdr.nasa.gov/bio/repo/data/studies/OSD-281" TargetMode="External"/><Relationship Id="rId1" Type="http://schemas.openxmlformats.org/officeDocument/2006/relationships/hyperlink" Target="https://genelab-data.ndc.nasa.gov/genelab/accession/GLDS-16/" TargetMode="External"/><Relationship Id="rId6" Type="http://schemas.openxmlformats.org/officeDocument/2006/relationships/hyperlink" Target="https://genelab-data.ndc.nasa.gov/genelab/accession/GLDS-114/" TargetMode="External"/><Relationship Id="rId11" Type="http://schemas.openxmlformats.org/officeDocument/2006/relationships/hyperlink" Target="https://genelab-data.ndc.nasa.gov/genelab/accession/GLDS-147/" TargetMode="External"/><Relationship Id="rId5" Type="http://schemas.openxmlformats.org/officeDocument/2006/relationships/hyperlink" Target="https://genelab-data.ndc.nasa.gov/genelab/accession/GLDS-95/" TargetMode="External"/><Relationship Id="rId15" Type="http://schemas.openxmlformats.org/officeDocument/2006/relationships/hyperlink" Target="https://genelab-data.ndc.nasa.gov/genelab/accession/GLDS-7/" TargetMode="External"/><Relationship Id="rId10" Type="http://schemas.openxmlformats.org/officeDocument/2006/relationships/hyperlink" Target="https://genelab-data.ndc.nasa.gov/genelab/accession/GLDS-145/" TargetMode="External"/><Relationship Id="rId19" Type="http://schemas.openxmlformats.org/officeDocument/2006/relationships/hyperlink" Target="https://osdr.nasa.gov/bio/repo/data/studies/OSD-321" TargetMode="External"/><Relationship Id="rId4" Type="http://schemas.openxmlformats.org/officeDocument/2006/relationships/hyperlink" Target="https://genelab-data.ndc.nasa.gov/genelab/accession/GLDS-42/" TargetMode="External"/><Relationship Id="rId9" Type="http://schemas.openxmlformats.org/officeDocument/2006/relationships/hyperlink" Target="https://genelab-data.ndc.nasa.gov/genelab/accession/GLDS-138/" TargetMode="External"/><Relationship Id="rId14" Type="http://schemas.openxmlformats.org/officeDocument/2006/relationships/hyperlink" Target="https://genelab-data.ndc.nasa.gov/genelab/accession/GLDS-7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="110" zoomScaleNormal="110" workbookViewId="0">
      <selection activeCell="J23" sqref="J23:J24"/>
    </sheetView>
  </sheetViews>
  <sheetFormatPr baseColWidth="10" defaultColWidth="11.5" defaultRowHeight="16" x14ac:dyDescent="0.2"/>
  <cols>
    <col min="1" max="1" width="35" style="9" customWidth="1"/>
    <col min="2" max="2" width="17.5" style="9" customWidth="1"/>
    <col min="3" max="3" width="16.25" style="9" customWidth="1"/>
    <col min="4" max="4" width="19.25" style="9" customWidth="1"/>
    <col min="5" max="5" width="18.25" style="9" customWidth="1"/>
    <col min="6" max="6" width="22" style="9" customWidth="1"/>
    <col min="7" max="7" width="23.5" style="9" customWidth="1"/>
    <col min="8" max="8" width="30.75" style="9" customWidth="1"/>
    <col min="9" max="9" width="20.25" style="9" customWidth="1"/>
    <col min="10" max="10" width="44.5" style="9" customWidth="1"/>
    <col min="11" max="11" width="16" style="9" customWidth="1"/>
    <col min="12" max="12" width="18.5" style="9" customWidth="1"/>
    <col min="13" max="14" width="11.75" style="9" customWidth="1"/>
    <col min="15" max="15" width="21" style="9" customWidth="1"/>
    <col min="16" max="16" width="119" style="1" customWidth="1"/>
    <col min="17" max="16384" width="11.5" style="1"/>
  </cols>
  <sheetData>
    <row r="1" spans="1:16" ht="51" customHeight="1" x14ac:dyDescent="0.2">
      <c r="A1" s="5" t="s">
        <v>82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21" t="s">
        <v>76</v>
      </c>
      <c r="K1" s="22" t="s">
        <v>78</v>
      </c>
      <c r="L1" s="22"/>
      <c r="M1" s="22" t="s">
        <v>75</v>
      </c>
      <c r="N1" s="22"/>
      <c r="O1" s="22"/>
      <c r="P1" s="4" t="s">
        <v>8</v>
      </c>
    </row>
    <row r="2" spans="1:16" x14ac:dyDescent="0.2">
      <c r="A2" s="6"/>
      <c r="B2" s="6"/>
      <c r="C2" s="6"/>
      <c r="D2" s="23" t="s">
        <v>80</v>
      </c>
      <c r="E2" s="24" t="s">
        <v>81</v>
      </c>
      <c r="F2" s="6"/>
      <c r="G2" s="6"/>
      <c r="H2" s="6"/>
      <c r="I2" s="6"/>
      <c r="J2" s="6"/>
      <c r="K2" s="25" t="s">
        <v>9</v>
      </c>
      <c r="L2" s="25" t="s">
        <v>10</v>
      </c>
      <c r="M2" s="25" t="s">
        <v>9</v>
      </c>
      <c r="N2" s="25" t="s">
        <v>10</v>
      </c>
      <c r="O2" s="23" t="s">
        <v>11</v>
      </c>
      <c r="P2" s="36"/>
    </row>
    <row r="3" spans="1:16" ht="15" customHeight="1" x14ac:dyDescent="0.2">
      <c r="A3" s="7" t="s">
        <v>83</v>
      </c>
      <c r="B3" s="26">
        <v>40133</v>
      </c>
      <c r="C3" s="27">
        <v>40231</v>
      </c>
      <c r="D3" s="26">
        <v>40150</v>
      </c>
      <c r="E3" s="26">
        <v>40162</v>
      </c>
      <c r="F3" s="20" t="s">
        <v>12</v>
      </c>
      <c r="G3" s="26" t="s">
        <v>13</v>
      </c>
      <c r="H3" s="20" t="s">
        <v>14</v>
      </c>
      <c r="I3" s="19" t="s">
        <v>15</v>
      </c>
      <c r="J3" s="20" t="s">
        <v>16</v>
      </c>
      <c r="K3" s="58">
        <v>0.155</v>
      </c>
      <c r="L3" s="58">
        <v>0.112</v>
      </c>
      <c r="M3" s="59">
        <v>1.86</v>
      </c>
      <c r="N3" s="58">
        <v>1.3440000000000001</v>
      </c>
      <c r="O3" s="58">
        <v>3.2040000000000002</v>
      </c>
      <c r="P3" s="37" t="s">
        <v>17</v>
      </c>
    </row>
    <row r="4" spans="1:16" ht="17" x14ac:dyDescent="0.2">
      <c r="A4" s="7" t="s">
        <v>84</v>
      </c>
      <c r="B4" s="26">
        <v>40217</v>
      </c>
      <c r="C4" s="28" t="s">
        <v>77</v>
      </c>
      <c r="D4" s="26">
        <v>40230</v>
      </c>
      <c r="E4" s="26">
        <v>40244</v>
      </c>
      <c r="F4" s="26" t="s">
        <v>13</v>
      </c>
      <c r="G4" s="26"/>
      <c r="H4" s="20" t="s">
        <v>14</v>
      </c>
      <c r="I4" s="19"/>
      <c r="J4" s="20" t="s">
        <v>18</v>
      </c>
      <c r="K4" s="58">
        <v>0.14369000000000001</v>
      </c>
      <c r="L4" s="58">
        <v>0.13361999999999999</v>
      </c>
      <c r="M4" s="59">
        <v>2.012</v>
      </c>
      <c r="N4" s="58">
        <v>1.871</v>
      </c>
      <c r="O4" s="58">
        <v>3.8820000000000001</v>
      </c>
      <c r="P4" s="37"/>
    </row>
    <row r="5" spans="1:16" ht="17" x14ac:dyDescent="0.2">
      <c r="A5" s="7" t="s">
        <v>85</v>
      </c>
      <c r="B5" s="26">
        <v>40273</v>
      </c>
      <c r="C5" s="27">
        <v>40324</v>
      </c>
      <c r="D5" s="26">
        <v>40277</v>
      </c>
      <c r="E5" s="26">
        <v>40289</v>
      </c>
      <c r="F5" s="26" t="s">
        <v>19</v>
      </c>
      <c r="G5" s="26" t="s">
        <v>20</v>
      </c>
      <c r="H5" s="20" t="s">
        <v>14</v>
      </c>
      <c r="I5" s="19"/>
      <c r="J5" s="20" t="s">
        <v>21</v>
      </c>
      <c r="K5" s="59">
        <v>0.12156076923076921</v>
      </c>
      <c r="L5" s="59">
        <v>0.14846846153846152</v>
      </c>
      <c r="M5" s="59">
        <v>1.4590000000000001</v>
      </c>
      <c r="N5" s="58">
        <v>1.782</v>
      </c>
      <c r="O5" s="58">
        <v>3.24</v>
      </c>
      <c r="P5" s="37"/>
    </row>
    <row r="6" spans="1:16" ht="18" customHeight="1" x14ac:dyDescent="0.2">
      <c r="A6" s="7" t="s">
        <v>86</v>
      </c>
      <c r="B6" s="26">
        <v>40273</v>
      </c>
      <c r="C6" s="27">
        <v>40324</v>
      </c>
      <c r="D6" s="26">
        <v>40289</v>
      </c>
      <c r="E6" s="26">
        <v>40301</v>
      </c>
      <c r="F6" s="26" t="s">
        <v>19</v>
      </c>
      <c r="G6" s="26" t="s">
        <v>22</v>
      </c>
      <c r="H6" s="20" t="s">
        <v>14</v>
      </c>
      <c r="I6" s="19"/>
      <c r="J6" s="20" t="s">
        <v>23</v>
      </c>
      <c r="K6" s="59">
        <v>0.15</v>
      </c>
      <c r="L6" s="59">
        <v>0.112523076923077</v>
      </c>
      <c r="M6" s="59">
        <v>1.8</v>
      </c>
      <c r="N6" s="58">
        <v>1.35</v>
      </c>
      <c r="O6" s="58">
        <v>3.15</v>
      </c>
      <c r="P6" s="37"/>
    </row>
    <row r="7" spans="1:16" ht="65" customHeight="1" x14ac:dyDescent="0.2">
      <c r="A7" s="7" t="s">
        <v>87</v>
      </c>
      <c r="B7" s="26">
        <v>40133</v>
      </c>
      <c r="C7" s="26">
        <v>40231</v>
      </c>
      <c r="D7" s="27">
        <v>40231</v>
      </c>
      <c r="E7" s="27">
        <v>40231</v>
      </c>
      <c r="F7" s="26" t="s">
        <v>12</v>
      </c>
      <c r="G7" s="20" t="s">
        <v>13</v>
      </c>
      <c r="H7" s="29" t="s">
        <v>14</v>
      </c>
      <c r="I7" s="20" t="s">
        <v>24</v>
      </c>
      <c r="J7" s="20" t="s">
        <v>16</v>
      </c>
      <c r="K7" s="58">
        <v>0.155</v>
      </c>
      <c r="L7" s="58">
        <v>0.112</v>
      </c>
      <c r="M7" s="59">
        <v>1.86</v>
      </c>
      <c r="N7" s="58">
        <v>1.3440000000000001</v>
      </c>
      <c r="O7" s="58">
        <v>3.2040000000000002</v>
      </c>
      <c r="P7" s="38" t="s">
        <v>25</v>
      </c>
    </row>
    <row r="8" spans="1:16" ht="68" x14ac:dyDescent="0.2">
      <c r="A8" s="7" t="s">
        <v>88</v>
      </c>
      <c r="B8" s="26">
        <v>41903</v>
      </c>
      <c r="C8" s="26">
        <v>41937</v>
      </c>
      <c r="D8" s="20" t="s">
        <v>26</v>
      </c>
      <c r="E8" s="20" t="s">
        <v>77</v>
      </c>
      <c r="F8" s="20" t="s">
        <v>27</v>
      </c>
      <c r="G8" s="20" t="s">
        <v>27</v>
      </c>
      <c r="H8" s="20" t="s">
        <v>14</v>
      </c>
      <c r="I8" s="20" t="s">
        <v>28</v>
      </c>
      <c r="J8" s="20" t="s">
        <v>29</v>
      </c>
      <c r="K8" s="59">
        <v>0.13200000000000001</v>
      </c>
      <c r="L8" s="59">
        <v>7.2999999999999995E-2</v>
      </c>
      <c r="M8" s="58">
        <v>1.06</v>
      </c>
      <c r="N8" s="58">
        <v>0.57999999999999996</v>
      </c>
      <c r="O8" s="58">
        <v>1.63</v>
      </c>
      <c r="P8" s="38" t="s">
        <v>30</v>
      </c>
    </row>
    <row r="9" spans="1:16" ht="68" x14ac:dyDescent="0.2">
      <c r="A9" s="7" t="s">
        <v>89</v>
      </c>
      <c r="B9" s="26">
        <v>42014</v>
      </c>
      <c r="C9" s="26">
        <v>42046</v>
      </c>
      <c r="D9" s="20" t="s">
        <v>31</v>
      </c>
      <c r="E9" s="20" t="s">
        <v>77</v>
      </c>
      <c r="F9" s="20" t="s">
        <v>32</v>
      </c>
      <c r="G9" s="20" t="s">
        <v>32</v>
      </c>
      <c r="H9" s="20" t="s">
        <v>14</v>
      </c>
      <c r="I9" s="20" t="s">
        <v>33</v>
      </c>
      <c r="J9" s="20" t="s">
        <v>29</v>
      </c>
      <c r="K9" s="58">
        <v>0.128</v>
      </c>
      <c r="L9" s="58">
        <v>5.8000000000000003E-2</v>
      </c>
      <c r="M9" s="58">
        <f>K9*3</f>
        <v>0.38400000000000001</v>
      </c>
      <c r="N9" s="58">
        <f>L9*3</f>
        <v>0.17400000000000002</v>
      </c>
      <c r="O9" s="58">
        <f>M9+N9</f>
        <v>0.55800000000000005</v>
      </c>
      <c r="P9" s="39" t="s">
        <v>34</v>
      </c>
    </row>
    <row r="10" spans="1:16" ht="70" customHeight="1" x14ac:dyDescent="0.2">
      <c r="A10" s="7" t="s">
        <v>90</v>
      </c>
      <c r="B10" s="26">
        <v>39061</v>
      </c>
      <c r="C10" s="26">
        <v>39315</v>
      </c>
      <c r="D10" s="26">
        <v>39062</v>
      </c>
      <c r="E10" s="26">
        <v>39313</v>
      </c>
      <c r="F10" s="20" t="s">
        <v>35</v>
      </c>
      <c r="G10" s="20" t="s">
        <v>36</v>
      </c>
      <c r="H10" s="29" t="s">
        <v>14</v>
      </c>
      <c r="I10" s="20" t="s">
        <v>37</v>
      </c>
      <c r="J10" s="20" t="s">
        <v>38</v>
      </c>
      <c r="K10" s="58">
        <v>0.15</v>
      </c>
      <c r="L10" s="58">
        <v>7.0000000000000007E-2</v>
      </c>
      <c r="M10" s="58">
        <v>36.646000000000001</v>
      </c>
      <c r="N10" s="58">
        <v>11.797000000000001</v>
      </c>
      <c r="O10" s="58">
        <v>48.442999999999998</v>
      </c>
      <c r="P10" s="38" t="s">
        <v>39</v>
      </c>
    </row>
    <row r="11" spans="1:16" ht="35" customHeight="1" x14ac:dyDescent="0.2">
      <c r="A11" s="7" t="s">
        <v>91</v>
      </c>
      <c r="B11" s="26">
        <v>41648</v>
      </c>
      <c r="C11" s="26" t="s">
        <v>40</v>
      </c>
      <c r="D11" s="26">
        <v>41652</v>
      </c>
      <c r="E11" s="20" t="s">
        <v>41</v>
      </c>
      <c r="F11" s="20" t="s">
        <v>42</v>
      </c>
      <c r="G11" s="20" t="s">
        <v>43</v>
      </c>
      <c r="H11" s="20" t="s">
        <v>14</v>
      </c>
      <c r="I11" s="20" t="s">
        <v>44</v>
      </c>
      <c r="J11" s="20" t="s">
        <v>45</v>
      </c>
      <c r="K11" s="58">
        <v>0.11</v>
      </c>
      <c r="L11" s="58">
        <v>0.24</v>
      </c>
      <c r="M11" s="58">
        <v>0.21</v>
      </c>
      <c r="N11" s="58">
        <v>0.48</v>
      </c>
      <c r="O11" s="58">
        <v>0.69</v>
      </c>
      <c r="P11" s="38" t="s">
        <v>46</v>
      </c>
    </row>
    <row r="12" spans="1:16" ht="51" customHeight="1" x14ac:dyDescent="0.2">
      <c r="A12" s="7" t="s">
        <v>92</v>
      </c>
      <c r="B12" s="26">
        <v>41747</v>
      </c>
      <c r="C12" s="26">
        <v>41777</v>
      </c>
      <c r="D12" s="26">
        <v>41747</v>
      </c>
      <c r="E12" s="26">
        <v>41754</v>
      </c>
      <c r="F12" s="20" t="s">
        <v>47</v>
      </c>
      <c r="G12" s="20" t="s">
        <v>47</v>
      </c>
      <c r="H12" s="20" t="s">
        <v>14</v>
      </c>
      <c r="I12" s="20" t="s">
        <v>48</v>
      </c>
      <c r="J12" s="20" t="s">
        <v>49</v>
      </c>
      <c r="K12" s="58">
        <v>0.11</v>
      </c>
      <c r="L12" s="58">
        <v>0.12</v>
      </c>
      <c r="M12" s="58">
        <v>0.79100000000000004</v>
      </c>
      <c r="N12" s="58">
        <v>0.80500000000000005</v>
      </c>
      <c r="O12" s="58">
        <v>1.5960000000000001</v>
      </c>
      <c r="P12" s="38" t="s">
        <v>50</v>
      </c>
    </row>
    <row r="13" spans="1:16" x14ac:dyDescent="0.2">
      <c r="A13" s="8" t="s">
        <v>93</v>
      </c>
      <c r="B13" s="30">
        <v>41747</v>
      </c>
      <c r="C13" s="30">
        <v>41777</v>
      </c>
      <c r="D13" s="30">
        <v>41747</v>
      </c>
      <c r="E13" s="26">
        <v>41754</v>
      </c>
      <c r="F13" s="19" t="s">
        <v>47</v>
      </c>
      <c r="G13" s="19" t="s">
        <v>47</v>
      </c>
      <c r="H13" s="19" t="s">
        <v>14</v>
      </c>
      <c r="I13" s="19" t="s">
        <v>48</v>
      </c>
      <c r="J13" s="19" t="s">
        <v>49</v>
      </c>
      <c r="K13" s="58">
        <v>0.11</v>
      </c>
      <c r="L13" s="58">
        <v>0.12</v>
      </c>
      <c r="M13" s="58">
        <v>0.79100000000000004</v>
      </c>
      <c r="N13" s="58">
        <v>0.80500000000000005</v>
      </c>
      <c r="O13" s="58">
        <v>1.5960000000000001</v>
      </c>
      <c r="P13" s="37" t="s">
        <v>120</v>
      </c>
    </row>
    <row r="14" spans="1:16" ht="20" customHeight="1" x14ac:dyDescent="0.2">
      <c r="A14" s="8"/>
      <c r="B14" s="30"/>
      <c r="C14" s="30"/>
      <c r="D14" s="30"/>
      <c r="E14" s="26">
        <v>41765</v>
      </c>
      <c r="F14" s="19"/>
      <c r="G14" s="19"/>
      <c r="H14" s="19"/>
      <c r="I14" s="19"/>
      <c r="J14" s="19"/>
      <c r="K14" s="58">
        <v>0.12</v>
      </c>
      <c r="L14" s="58">
        <v>0.12</v>
      </c>
      <c r="M14" s="58">
        <v>2.1059999999999999</v>
      </c>
      <c r="N14" s="58">
        <v>2.1419999999999999</v>
      </c>
      <c r="O14" s="58">
        <v>4.2480000000000002</v>
      </c>
      <c r="P14" s="37"/>
    </row>
    <row r="15" spans="1:16" ht="33" customHeight="1" x14ac:dyDescent="0.2">
      <c r="A15" s="7" t="s">
        <v>94</v>
      </c>
      <c r="B15" s="26">
        <v>41747</v>
      </c>
      <c r="C15" s="26">
        <v>41777</v>
      </c>
      <c r="D15" s="26">
        <v>41759</v>
      </c>
      <c r="E15" s="26">
        <v>41770</v>
      </c>
      <c r="F15" s="20" t="s">
        <v>47</v>
      </c>
      <c r="G15" s="20" t="s">
        <v>47</v>
      </c>
      <c r="H15" s="20" t="s">
        <v>14</v>
      </c>
      <c r="I15" s="20"/>
      <c r="J15" s="20" t="s">
        <v>49</v>
      </c>
      <c r="K15" s="58">
        <v>0.12</v>
      </c>
      <c r="L15" s="58">
        <v>0.13</v>
      </c>
      <c r="M15" s="58">
        <v>1.3089999999999999</v>
      </c>
      <c r="N15" s="58">
        <v>1.419</v>
      </c>
      <c r="O15" s="58">
        <v>2.7280000000000002</v>
      </c>
      <c r="P15" s="38" t="s">
        <v>121</v>
      </c>
    </row>
    <row r="16" spans="1:16" ht="20" customHeight="1" x14ac:dyDescent="0.2">
      <c r="A16" s="8" t="s">
        <v>95</v>
      </c>
      <c r="B16" s="31">
        <v>42569</v>
      </c>
      <c r="C16" s="31">
        <v>42608</v>
      </c>
      <c r="D16" s="30">
        <v>42569</v>
      </c>
      <c r="E16" s="26">
        <v>42574</v>
      </c>
      <c r="F16" s="19" t="s">
        <v>51</v>
      </c>
      <c r="G16" s="19" t="s">
        <v>51</v>
      </c>
      <c r="H16" s="19" t="s">
        <v>14</v>
      </c>
      <c r="I16" s="19" t="s">
        <v>52</v>
      </c>
      <c r="J16" s="19" t="s">
        <v>53</v>
      </c>
      <c r="K16" s="58">
        <v>0.16</v>
      </c>
      <c r="L16" s="58">
        <v>0.08</v>
      </c>
      <c r="M16" s="58">
        <v>0.80500000000000005</v>
      </c>
      <c r="N16" s="58">
        <v>0.38500000000000001</v>
      </c>
      <c r="O16" s="58">
        <v>1.19</v>
      </c>
      <c r="P16" s="37" t="s">
        <v>54</v>
      </c>
    </row>
    <row r="17" spans="1:24" ht="44" customHeight="1" x14ac:dyDescent="0.2">
      <c r="A17" s="8"/>
      <c r="B17" s="31"/>
      <c r="C17" s="31"/>
      <c r="D17" s="30"/>
      <c r="E17" s="26">
        <v>42575</v>
      </c>
      <c r="F17" s="19"/>
      <c r="G17" s="19"/>
      <c r="H17" s="19"/>
      <c r="I17" s="19"/>
      <c r="J17" s="19"/>
      <c r="K17" s="58">
        <v>0.16</v>
      </c>
      <c r="L17" s="58">
        <v>0.08</v>
      </c>
      <c r="M17" s="58">
        <v>0.96599999999999997</v>
      </c>
      <c r="N17" s="58">
        <v>0.46200000000000002</v>
      </c>
      <c r="O17" s="58">
        <v>1.4279999999999999</v>
      </c>
      <c r="P17" s="37"/>
    </row>
    <row r="18" spans="1:24" ht="31" customHeight="1" x14ac:dyDescent="0.2">
      <c r="A18" s="7" t="s">
        <v>96</v>
      </c>
      <c r="B18" s="32">
        <v>42569</v>
      </c>
      <c r="C18" s="32">
        <v>42608</v>
      </c>
      <c r="D18" s="26">
        <v>42569</v>
      </c>
      <c r="E18" s="26">
        <v>42575</v>
      </c>
      <c r="F18" s="20" t="s">
        <v>51</v>
      </c>
      <c r="G18" s="20" t="s">
        <v>51</v>
      </c>
      <c r="H18" s="20" t="s">
        <v>14</v>
      </c>
      <c r="I18" s="20" t="s">
        <v>52</v>
      </c>
      <c r="J18" s="20" t="s">
        <v>53</v>
      </c>
      <c r="K18" s="58">
        <v>0.16</v>
      </c>
      <c r="L18" s="58">
        <v>0.08</v>
      </c>
      <c r="M18" s="58">
        <v>1.1299999999999999</v>
      </c>
      <c r="N18" s="58">
        <v>0.54</v>
      </c>
      <c r="O18" s="58">
        <v>1.67</v>
      </c>
      <c r="P18" s="38" t="s">
        <v>118</v>
      </c>
    </row>
    <row r="19" spans="1:24" ht="68" x14ac:dyDescent="0.2">
      <c r="A19" s="7" t="s">
        <v>97</v>
      </c>
      <c r="B19" s="32">
        <v>41334</v>
      </c>
      <c r="C19" s="32">
        <v>41359</v>
      </c>
      <c r="D19" s="26">
        <v>41334</v>
      </c>
      <c r="E19" s="26">
        <v>41346</v>
      </c>
      <c r="F19" s="20" t="s">
        <v>55</v>
      </c>
      <c r="G19" s="20" t="s">
        <v>55</v>
      </c>
      <c r="H19" s="20" t="s">
        <v>14</v>
      </c>
      <c r="I19" s="20" t="s">
        <v>56</v>
      </c>
      <c r="J19" s="20" t="s">
        <v>49</v>
      </c>
      <c r="K19" s="58">
        <v>0.11</v>
      </c>
      <c r="L19" s="58">
        <v>0.15</v>
      </c>
      <c r="M19" s="58">
        <v>1.3080000000000001</v>
      </c>
      <c r="N19" s="58">
        <v>1.8360000000000001</v>
      </c>
      <c r="O19" s="58">
        <v>3.1440000000000001</v>
      </c>
      <c r="P19" s="38" t="s">
        <v>57</v>
      </c>
    </row>
    <row r="20" spans="1:24" s="2" customFormat="1" ht="66" customHeight="1" x14ac:dyDescent="0.2">
      <c r="A20" s="7" t="s">
        <v>98</v>
      </c>
      <c r="B20" s="33" t="s">
        <v>79</v>
      </c>
      <c r="C20" s="34">
        <v>41359</v>
      </c>
      <c r="D20" s="35">
        <v>41334</v>
      </c>
      <c r="E20" s="35">
        <v>41346</v>
      </c>
      <c r="F20" s="16" t="s">
        <v>55</v>
      </c>
      <c r="G20" s="16" t="s">
        <v>55</v>
      </c>
      <c r="H20" s="16" t="s">
        <v>14</v>
      </c>
      <c r="I20" s="16" t="s">
        <v>56</v>
      </c>
      <c r="J20" s="16" t="s">
        <v>49</v>
      </c>
      <c r="K20" s="60">
        <v>0.11</v>
      </c>
      <c r="L20" s="60">
        <v>0.15</v>
      </c>
      <c r="M20" s="60">
        <v>1.3080000000000001</v>
      </c>
      <c r="N20" s="60">
        <v>1.8360000000000001</v>
      </c>
      <c r="O20" s="60">
        <v>3.1440000000000001</v>
      </c>
      <c r="P20" s="40" t="s">
        <v>119</v>
      </c>
    </row>
    <row r="21" spans="1:24" s="2" customFormat="1" ht="28" customHeight="1" x14ac:dyDescent="0.2">
      <c r="A21" s="8" t="s">
        <v>99</v>
      </c>
      <c r="B21" s="10">
        <v>42468</v>
      </c>
      <c r="C21" s="11">
        <v>42501</v>
      </c>
      <c r="D21" s="11">
        <v>42491</v>
      </c>
      <c r="E21" s="11">
        <v>42498</v>
      </c>
      <c r="F21" s="12" t="s">
        <v>100</v>
      </c>
      <c r="G21" s="12" t="s">
        <v>100</v>
      </c>
      <c r="H21" s="12" t="s">
        <v>14</v>
      </c>
      <c r="I21" s="12" t="s">
        <v>101</v>
      </c>
      <c r="J21" s="12" t="s">
        <v>102</v>
      </c>
      <c r="K21" s="61">
        <v>0.14399999999999999</v>
      </c>
      <c r="L21" s="61">
        <v>7.9000000000000001E-2</v>
      </c>
      <c r="M21" s="61">
        <v>1.008</v>
      </c>
      <c r="N21" s="61">
        <v>0.55300000000000005</v>
      </c>
      <c r="O21" s="61">
        <v>1.5609999999999999</v>
      </c>
      <c r="P21" s="17" t="s">
        <v>103</v>
      </c>
    </row>
    <row r="22" spans="1:24" s="2" customFormat="1" ht="22" customHeight="1" x14ac:dyDescent="0.2">
      <c r="A22" s="8"/>
      <c r="B22" s="13"/>
      <c r="C22" s="14"/>
      <c r="D22" s="15">
        <v>42494</v>
      </c>
      <c r="E22" s="15">
        <v>42498</v>
      </c>
      <c r="F22" s="14"/>
      <c r="G22" s="14"/>
      <c r="H22" s="14"/>
      <c r="I22" s="14"/>
      <c r="J22" s="14"/>
      <c r="K22" s="16">
        <v>0.14399999999999999</v>
      </c>
      <c r="L22" s="16">
        <v>7.9000000000000001E-2</v>
      </c>
      <c r="M22" s="16">
        <v>0.57599999999999996</v>
      </c>
      <c r="N22" s="16">
        <v>0.316</v>
      </c>
      <c r="O22" s="16">
        <v>0.89200000000000002</v>
      </c>
      <c r="P22" s="18"/>
    </row>
    <row r="23" spans="1:24" customFormat="1" ht="18" customHeight="1" x14ac:dyDescent="0.2">
      <c r="A23" s="8" t="s">
        <v>105</v>
      </c>
      <c r="B23" s="45">
        <v>42569</v>
      </c>
      <c r="C23" s="45">
        <v>42608</v>
      </c>
      <c r="D23" s="46">
        <v>42569</v>
      </c>
      <c r="E23" s="46">
        <v>42602</v>
      </c>
      <c r="F23" s="47" t="s">
        <v>51</v>
      </c>
      <c r="G23" s="47" t="s">
        <v>51</v>
      </c>
      <c r="H23" s="47" t="s">
        <v>14</v>
      </c>
      <c r="I23" s="47" t="s">
        <v>101</v>
      </c>
      <c r="J23" s="47" t="s">
        <v>102</v>
      </c>
      <c r="K23" s="48">
        <v>0.14599999999999999</v>
      </c>
      <c r="L23" s="48">
        <v>8.7999999999999995E-2</v>
      </c>
      <c r="M23" s="48">
        <v>4.8099999999999996</v>
      </c>
      <c r="N23" s="48">
        <v>2.9079999999999999</v>
      </c>
      <c r="O23" s="48">
        <v>7.7169999999999996</v>
      </c>
      <c r="P23" s="44" t="s">
        <v>104</v>
      </c>
      <c r="Q23" s="41"/>
      <c r="R23" s="41"/>
      <c r="S23" s="42"/>
      <c r="T23" s="42"/>
      <c r="U23" s="42"/>
      <c r="V23" s="42"/>
      <c r="W23" s="42"/>
      <c r="X23" s="42"/>
    </row>
    <row r="24" spans="1:24" customFormat="1" ht="18" x14ac:dyDescent="0.2">
      <c r="A24" s="8"/>
      <c r="B24" s="47"/>
      <c r="C24" s="47"/>
      <c r="D24" s="46">
        <v>42569</v>
      </c>
      <c r="E24" s="46">
        <v>42608</v>
      </c>
      <c r="F24" s="47"/>
      <c r="G24" s="47"/>
      <c r="H24" s="47"/>
      <c r="I24" s="47"/>
      <c r="J24" s="47"/>
      <c r="K24" s="48">
        <v>0.14599999999999999</v>
      </c>
      <c r="L24" s="48">
        <v>8.7999999999999995E-2</v>
      </c>
      <c r="M24" s="48">
        <v>5.6879999999999997</v>
      </c>
      <c r="N24" s="48">
        <v>3.4319999999999999</v>
      </c>
      <c r="O24" s="48">
        <v>9.1199999999999992</v>
      </c>
      <c r="P24" s="44"/>
      <c r="Q24" s="43"/>
      <c r="R24" s="43"/>
      <c r="S24" s="42"/>
      <c r="T24" s="42"/>
      <c r="U24" s="42"/>
      <c r="V24" s="42"/>
      <c r="W24" s="42"/>
      <c r="X24" s="42"/>
    </row>
    <row r="25" spans="1:24" s="2" customFormat="1" ht="34" x14ac:dyDescent="0.2">
      <c r="A25" s="7" t="s">
        <v>108</v>
      </c>
      <c r="B25" s="35">
        <v>41747</v>
      </c>
      <c r="C25" s="35">
        <v>41777</v>
      </c>
      <c r="D25" s="35">
        <v>41759</v>
      </c>
      <c r="E25" s="35">
        <v>41769</v>
      </c>
      <c r="F25" s="16" t="s">
        <v>47</v>
      </c>
      <c r="G25" s="16" t="s">
        <v>47</v>
      </c>
      <c r="H25" s="16" t="s">
        <v>14</v>
      </c>
      <c r="I25" s="16" t="s">
        <v>106</v>
      </c>
      <c r="J25" s="16" t="s">
        <v>49</v>
      </c>
      <c r="K25" s="16">
        <v>0.128</v>
      </c>
      <c r="L25" s="16">
        <v>0.11899999999999999</v>
      </c>
      <c r="M25" s="16">
        <v>1.28</v>
      </c>
      <c r="N25" s="16">
        <v>1.19</v>
      </c>
      <c r="O25" s="16">
        <v>2.4700000000000002</v>
      </c>
      <c r="P25" s="38" t="s">
        <v>107</v>
      </c>
    </row>
    <row r="26" spans="1:24" s="2" customFormat="1" ht="119" x14ac:dyDescent="0.2">
      <c r="A26" s="7" t="s">
        <v>111</v>
      </c>
      <c r="B26" s="35">
        <v>42961</v>
      </c>
      <c r="C26" s="35">
        <v>42995</v>
      </c>
      <c r="D26" s="35">
        <v>42965</v>
      </c>
      <c r="E26" s="35">
        <v>42978</v>
      </c>
      <c r="F26" s="16" t="s">
        <v>109</v>
      </c>
      <c r="G26" s="16" t="s">
        <v>109</v>
      </c>
      <c r="H26" s="16" t="s">
        <v>14</v>
      </c>
      <c r="I26" s="16" t="s">
        <v>52</v>
      </c>
      <c r="J26" s="16" t="s">
        <v>16</v>
      </c>
      <c r="K26" s="16">
        <v>0.153</v>
      </c>
      <c r="L26" s="16">
        <v>7.8E-2</v>
      </c>
      <c r="M26" s="16">
        <v>1.9890000000000001</v>
      </c>
      <c r="N26" s="16">
        <v>1.018</v>
      </c>
      <c r="O26" s="16">
        <v>3.0070000000000001</v>
      </c>
      <c r="P26" s="38" t="s">
        <v>110</v>
      </c>
    </row>
    <row r="27" spans="1:24" s="2" customFormat="1" ht="18" x14ac:dyDescent="0.2">
      <c r="A27" s="8" t="s">
        <v>115</v>
      </c>
      <c r="B27" s="10">
        <v>42108</v>
      </c>
      <c r="C27" s="10">
        <v>42145</v>
      </c>
      <c r="D27" s="35">
        <v>42108</v>
      </c>
      <c r="E27" s="35">
        <v>42110</v>
      </c>
      <c r="F27" s="51" t="s">
        <v>112</v>
      </c>
      <c r="G27" s="51" t="s">
        <v>112</v>
      </c>
      <c r="H27" s="51" t="s">
        <v>14</v>
      </c>
      <c r="I27" s="51" t="s">
        <v>113</v>
      </c>
      <c r="J27" s="51" t="s">
        <v>102</v>
      </c>
      <c r="K27" s="16">
        <v>0.13100000000000001</v>
      </c>
      <c r="L27" s="16">
        <v>4.7E-2</v>
      </c>
      <c r="M27" s="16">
        <v>0.26200000000000001</v>
      </c>
      <c r="N27" s="16">
        <v>9.4E-2</v>
      </c>
      <c r="O27" s="16">
        <v>0.35499999999999998</v>
      </c>
      <c r="P27" s="53" t="s">
        <v>114</v>
      </c>
    </row>
    <row r="28" spans="1:24" s="2" customFormat="1" ht="18" x14ac:dyDescent="0.2">
      <c r="A28" s="8"/>
      <c r="B28" s="49"/>
      <c r="C28" s="49"/>
      <c r="D28" s="35">
        <v>42108</v>
      </c>
      <c r="E28" s="35">
        <v>42112</v>
      </c>
      <c r="F28" s="52"/>
      <c r="G28" s="52"/>
      <c r="H28" s="52"/>
      <c r="I28" s="52"/>
      <c r="J28" s="52"/>
      <c r="K28" s="16">
        <v>0.129</v>
      </c>
      <c r="L28" s="16">
        <v>4.9000000000000002E-2</v>
      </c>
      <c r="M28" s="16">
        <v>0.51700000000000002</v>
      </c>
      <c r="N28" s="16">
        <v>0.19600000000000001</v>
      </c>
      <c r="O28" s="16">
        <v>0.71299999999999997</v>
      </c>
      <c r="P28" s="54"/>
    </row>
    <row r="29" spans="1:24" s="2" customFormat="1" ht="18" x14ac:dyDescent="0.2">
      <c r="A29" s="8"/>
      <c r="B29" s="50"/>
      <c r="C29" s="50"/>
      <c r="D29" s="35">
        <v>42108</v>
      </c>
      <c r="E29" s="35">
        <v>42114</v>
      </c>
      <c r="F29" s="13"/>
      <c r="G29" s="13"/>
      <c r="H29" s="13"/>
      <c r="I29" s="13"/>
      <c r="J29" s="13"/>
      <c r="K29" s="16">
        <v>0.129</v>
      </c>
      <c r="L29" s="16">
        <v>4.9000000000000002E-2</v>
      </c>
      <c r="M29" s="16">
        <v>0.77100000000000002</v>
      </c>
      <c r="N29" s="16">
        <v>0.29399999999999998</v>
      </c>
      <c r="O29" s="16">
        <v>1.0660000000000001</v>
      </c>
      <c r="P29" s="55"/>
    </row>
    <row r="31" spans="1:24" s="3" customFormat="1" x14ac:dyDescent="0.2">
      <c r="A31" s="9"/>
    </row>
    <row r="32" spans="1:24" s="3" customFormat="1" x14ac:dyDescent="0.2">
      <c r="A32" s="56" t="s">
        <v>116</v>
      </c>
    </row>
    <row r="33" spans="1:1" s="3" customFormat="1" x14ac:dyDescent="0.2">
      <c r="A33" s="56"/>
    </row>
    <row r="34" spans="1:1" s="3" customFormat="1" x14ac:dyDescent="0.2">
      <c r="A34" s="57" t="s">
        <v>58</v>
      </c>
    </row>
    <row r="35" spans="1:1" s="3" customFormat="1" x14ac:dyDescent="0.2">
      <c r="A35" s="57" t="s">
        <v>59</v>
      </c>
    </row>
    <row r="36" spans="1:1" s="3" customFormat="1" x14ac:dyDescent="0.2">
      <c r="A36" s="57" t="s">
        <v>60</v>
      </c>
    </row>
    <row r="37" spans="1:1" s="3" customFormat="1" x14ac:dyDescent="0.2">
      <c r="A37" s="57" t="s">
        <v>61</v>
      </c>
    </row>
    <row r="38" spans="1:1" s="3" customFormat="1" x14ac:dyDescent="0.2">
      <c r="A38" s="57" t="s">
        <v>62</v>
      </c>
    </row>
    <row r="39" spans="1:1" s="3" customFormat="1" x14ac:dyDescent="0.2">
      <c r="A39" s="57" t="s">
        <v>63</v>
      </c>
    </row>
    <row r="40" spans="1:1" s="3" customFormat="1" x14ac:dyDescent="0.2">
      <c r="A40" s="57"/>
    </row>
    <row r="41" spans="1:1" s="3" customFormat="1" x14ac:dyDescent="0.2">
      <c r="A41" s="57"/>
    </row>
    <row r="42" spans="1:1" s="3" customFormat="1" x14ac:dyDescent="0.2">
      <c r="A42" s="56" t="s">
        <v>117</v>
      </c>
    </row>
    <row r="43" spans="1:1" s="3" customFormat="1" x14ac:dyDescent="0.2">
      <c r="A43" s="57"/>
    </row>
    <row r="44" spans="1:1" s="3" customFormat="1" x14ac:dyDescent="0.2">
      <c r="A44" s="57" t="s">
        <v>64</v>
      </c>
    </row>
    <row r="45" spans="1:1" s="3" customFormat="1" x14ac:dyDescent="0.2">
      <c r="A45" s="57" t="s">
        <v>65</v>
      </c>
    </row>
    <row r="46" spans="1:1" s="3" customFormat="1" x14ac:dyDescent="0.2">
      <c r="A46" s="57" t="s">
        <v>66</v>
      </c>
    </row>
    <row r="47" spans="1:1" s="3" customFormat="1" x14ac:dyDescent="0.2">
      <c r="A47" s="57"/>
    </row>
    <row r="48" spans="1:1" s="3" customFormat="1" x14ac:dyDescent="0.2">
      <c r="A48" s="57"/>
    </row>
    <row r="49" spans="1:2" s="3" customFormat="1" x14ac:dyDescent="0.2">
      <c r="A49" s="56" t="s">
        <v>122</v>
      </c>
    </row>
    <row r="50" spans="1:2" s="3" customFormat="1" x14ac:dyDescent="0.2">
      <c r="A50" s="57"/>
    </row>
    <row r="51" spans="1:2" s="3" customFormat="1" x14ac:dyDescent="0.2">
      <c r="A51" s="57" t="s">
        <v>67</v>
      </c>
    </row>
    <row r="52" spans="1:2" s="3" customFormat="1" x14ac:dyDescent="0.2">
      <c r="A52" s="57" t="s">
        <v>68</v>
      </c>
    </row>
    <row r="53" spans="1:2" s="3" customFormat="1" x14ac:dyDescent="0.2">
      <c r="A53" s="57" t="s">
        <v>69</v>
      </c>
    </row>
    <row r="54" spans="1:2" s="3" customFormat="1" x14ac:dyDescent="0.2">
      <c r="A54" s="57" t="s">
        <v>70</v>
      </c>
    </row>
    <row r="55" spans="1:2" s="3" customFormat="1" x14ac:dyDescent="0.2">
      <c r="A55" s="57"/>
      <c r="B55" s="3" t="s">
        <v>71</v>
      </c>
    </row>
    <row r="56" spans="1:2" s="3" customFormat="1" x14ac:dyDescent="0.2">
      <c r="A56" s="57"/>
      <c r="B56" s="3" t="s">
        <v>72</v>
      </c>
    </row>
    <row r="57" spans="1:2" s="3" customFormat="1" x14ac:dyDescent="0.2">
      <c r="A57" s="57"/>
      <c r="B57" s="3" t="s">
        <v>73</v>
      </c>
    </row>
    <row r="58" spans="1:2" s="3" customFormat="1" x14ac:dyDescent="0.2">
      <c r="A58" s="57" t="s">
        <v>74</v>
      </c>
    </row>
    <row r="59" spans="1:2" s="3" customFormat="1" x14ac:dyDescent="0.2">
      <c r="A59" s="57"/>
    </row>
    <row r="60" spans="1:2" s="3" customFormat="1" x14ac:dyDescent="0.2">
      <c r="A60" s="57"/>
    </row>
    <row r="61" spans="1:2" s="3" customFormat="1" x14ac:dyDescent="0.2">
      <c r="A61" s="57" t="s">
        <v>123</v>
      </c>
    </row>
    <row r="62" spans="1:2" s="3" customFormat="1" x14ac:dyDescent="0.2">
      <c r="A62" s="9"/>
    </row>
    <row r="63" spans="1:2" s="3" customFormat="1" x14ac:dyDescent="0.2">
      <c r="A63" s="9"/>
    </row>
    <row r="64" spans="1:2" s="3" customFormat="1" x14ac:dyDescent="0.2">
      <c r="A64" s="9"/>
    </row>
    <row r="65" spans="1:1" s="3" customFormat="1" x14ac:dyDescent="0.2">
      <c r="A65" s="9"/>
    </row>
    <row r="66" spans="1:1" s="3" customFormat="1" x14ac:dyDescent="0.2">
      <c r="A66" s="9"/>
    </row>
    <row r="67" spans="1:1" s="3" customFormat="1" x14ac:dyDescent="0.2">
      <c r="A67" s="9"/>
    </row>
    <row r="68" spans="1:1" s="3" customFormat="1" x14ac:dyDescent="0.2">
      <c r="A68" s="9"/>
    </row>
    <row r="69" spans="1:1" s="3" customFormat="1" x14ac:dyDescent="0.2">
      <c r="A69" s="9"/>
    </row>
    <row r="70" spans="1:1" s="3" customFormat="1" x14ac:dyDescent="0.2">
      <c r="A70" s="9"/>
    </row>
    <row r="71" spans="1:1" s="3" customFormat="1" x14ac:dyDescent="0.2">
      <c r="A71" s="9"/>
    </row>
  </sheetData>
  <mergeCells count="53">
    <mergeCell ref="I27:I29"/>
    <mergeCell ref="J27:J29"/>
    <mergeCell ref="P27:P29"/>
    <mergeCell ref="A27:A29"/>
    <mergeCell ref="B27:B29"/>
    <mergeCell ref="C27:C29"/>
    <mergeCell ref="F27:F29"/>
    <mergeCell ref="G27:G29"/>
    <mergeCell ref="H27:H29"/>
    <mergeCell ref="H23:H24"/>
    <mergeCell ref="I23:I24"/>
    <mergeCell ref="J23:J24"/>
    <mergeCell ref="P23:P24"/>
    <mergeCell ref="A23:A24"/>
    <mergeCell ref="B23:B24"/>
    <mergeCell ref="C23:C24"/>
    <mergeCell ref="F23:F24"/>
    <mergeCell ref="G23:G24"/>
    <mergeCell ref="A16:A17"/>
    <mergeCell ref="B16:B17"/>
    <mergeCell ref="C16:C17"/>
    <mergeCell ref="D16:D17"/>
    <mergeCell ref="F16:F17"/>
    <mergeCell ref="G16:G17"/>
    <mergeCell ref="K1:L1"/>
    <mergeCell ref="M1:O1"/>
    <mergeCell ref="I3:I6"/>
    <mergeCell ref="P3:P6"/>
    <mergeCell ref="G13:G14"/>
    <mergeCell ref="H16:H17"/>
    <mergeCell ref="I16:I17"/>
    <mergeCell ref="J16:J17"/>
    <mergeCell ref="P16:P17"/>
    <mergeCell ref="H13:H14"/>
    <mergeCell ref="I13:I14"/>
    <mergeCell ref="J13:J14"/>
    <mergeCell ref="P13:P14"/>
    <mergeCell ref="A13:A14"/>
    <mergeCell ref="B13:B14"/>
    <mergeCell ref="C13:C14"/>
    <mergeCell ref="D13:D14"/>
    <mergeCell ref="F13:F14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P21:P22"/>
    <mergeCell ref="J21:J22"/>
  </mergeCells>
  <hyperlinks>
    <hyperlink ref="A7" r:id="rId1" display="GLDS-16" xr:uid="{00000000-0004-0000-0000-000000000000}"/>
    <hyperlink ref="A8" r:id="rId2" display="GLDS-37" xr:uid="{00000000-0004-0000-0000-000001000000}"/>
    <hyperlink ref="A9" r:id="rId3" display="GLDS-38" xr:uid="{00000000-0004-0000-0000-000002000000}"/>
    <hyperlink ref="A10" r:id="rId4" display="GLDS-42" xr:uid="{00000000-0004-0000-0000-000003000000}"/>
    <hyperlink ref="A11" r:id="rId5" display="GLDS-95" xr:uid="{00000000-0004-0000-0000-000004000000}"/>
    <hyperlink ref="A12" r:id="rId6" display="GLDS-114" xr:uid="{00000000-0004-0000-0000-000005000000}"/>
    <hyperlink ref="A13:A14" r:id="rId7" display="GLDS-118" xr:uid="{00000000-0004-0000-0000-000006000000}"/>
    <hyperlink ref="A15" r:id="rId8" display="GLDS-120" xr:uid="{00000000-0004-0000-0000-000007000000}"/>
    <hyperlink ref="A16:A17" r:id="rId9" display="GLDS-138" xr:uid="{00000000-0004-0000-0000-000008000000}"/>
    <hyperlink ref="A18" r:id="rId10" display="GLDS-145" xr:uid="{00000000-0004-0000-0000-000009000000}"/>
    <hyperlink ref="A19" r:id="rId11" display="GLDS-147" xr:uid="{00000000-0004-0000-0000-00000A000000}"/>
    <hyperlink ref="A3" r:id="rId12" display=" GLDS-7 (7(1B))" xr:uid="{00000000-0004-0000-0000-00000B000000}"/>
    <hyperlink ref="A4" r:id="rId13" display=" GLDS-7 (7(3A))" xr:uid="{00000000-0004-0000-0000-00000C000000}"/>
    <hyperlink ref="A5" r:id="rId14" display=" GLDS-7 (7(2A))" xr:uid="{00000000-0004-0000-0000-00000D000000}"/>
    <hyperlink ref="A6" r:id="rId15" display=" GLDS-7 (7(2B))" xr:uid="{00000000-0004-0000-0000-00000E000000}"/>
    <hyperlink ref="A20" r:id="rId16" display="GLDS-205" xr:uid="{6E7A02D6-687A-48D0-B669-AE291BEA7D34}"/>
    <hyperlink ref="A21:A22" r:id="rId17" display="OSD-233" xr:uid="{76F3243C-5D47-4EDD-BA05-6639E360BF87}"/>
    <hyperlink ref="A23:A24" r:id="rId18" display="OSD-258" xr:uid="{D2393048-124C-6540-81BA-1C5FB71FF298}"/>
    <hyperlink ref="A26" r:id="rId19" xr:uid="{AE2B23E5-AD1B-6340-AC56-76D3A878001F}"/>
    <hyperlink ref="A25" r:id="rId20" xr:uid="{90CF3357-E11D-2148-A13E-C8C6BD61F574}"/>
    <hyperlink ref="A27:A29" r:id="rId21" display="OSD-324" xr:uid="{19CC327F-1D7A-0E43-887A-DC26E1594B77}"/>
  </hyperlinks>
  <pageMargins left="0.75" right="0.75" top="1" bottom="1" header="0.5" footer="0.5"/>
  <pageSetup orientation="portrait" horizontalDpi="4294967292" verticalDpi="4294967292" r:id="rId2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 dose data (US Lab)</vt:lpstr>
    </vt:vector>
  </TitlesOfParts>
  <Company>Lawrence Berkeley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Miller</dc:creator>
  <cp:lastModifiedBy>Microsoft Office User</cp:lastModifiedBy>
  <dcterms:created xsi:type="dcterms:W3CDTF">2019-05-29T21:28:10Z</dcterms:created>
  <dcterms:modified xsi:type="dcterms:W3CDTF">2023-03-21T00:37:19Z</dcterms:modified>
</cp:coreProperties>
</file>