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degoric\Desktop\NASA\SciComm\GeneLab Website Updates\"/>
    </mc:Choice>
  </mc:AlternateContent>
  <xr:revisionPtr revIDLastSave="0" documentId="13_ncr:1_{ADBF4437-DCB0-47DD-9881-30A9C53A2DF2}" xr6:coauthVersionLast="47" xr6:coauthVersionMax="47" xr10:uidLastSave="{00000000-0000-0000-0000-000000000000}"/>
  <bookViews>
    <workbookView xWindow="-110" yWindow="-110" windowWidth="19420" windowHeight="10420" xr2:uid="{916B4616-3BE3-4112-8D89-CEEE11B5D3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2" i="1"/>
  <c r="U22" i="1"/>
  <c r="V21" i="1"/>
  <c r="U21" i="1"/>
  <c r="V20" i="1"/>
  <c r="U20" i="1"/>
  <c r="V19" i="1"/>
  <c r="U19" i="1"/>
  <c r="V18" i="1"/>
  <c r="U18" i="1"/>
  <c r="V17" i="1"/>
  <c r="U17" i="1"/>
  <c r="U16" i="1"/>
  <c r="V12" i="1"/>
  <c r="U12" i="1"/>
  <c r="V11" i="1"/>
  <c r="U11" i="1"/>
  <c r="V10" i="1"/>
  <c r="U10" i="1"/>
  <c r="V9" i="1"/>
  <c r="U9" i="1"/>
  <c r="V8" i="1"/>
  <c r="U8" i="1"/>
  <c r="V6" i="1"/>
  <c r="U6" i="1"/>
  <c r="V5" i="1"/>
  <c r="U5" i="1"/>
  <c r="V4" i="1"/>
  <c r="U4" i="1"/>
  <c r="V3" i="1"/>
  <c r="U3" i="1"/>
</calcChain>
</file>

<file path=xl/sharedStrings.xml><?xml version="1.0" encoding="utf-8"?>
<sst xmlns="http://schemas.openxmlformats.org/spreadsheetml/2006/main" count="166" uniqueCount="47">
  <si>
    <t>Mission</t>
  </si>
  <si>
    <t>Inclination</t>
  </si>
  <si>
    <t>Launch/ mission start</t>
  </si>
  <si>
    <t>Landing/ mission end</t>
  </si>
  <si>
    <t>Mission Duration (days)</t>
  </si>
  <si>
    <t>Experiment duration (days)</t>
  </si>
  <si>
    <t>Sample location*</t>
  </si>
  <si>
    <t>DLOC1</t>
  </si>
  <si>
    <t>DLOC2</t>
  </si>
  <si>
    <t>DLOC3</t>
  </si>
  <si>
    <t>Average</t>
  </si>
  <si>
    <t>Detector type</t>
  </si>
  <si>
    <t>Absorbed Dose (mission) (mGy)</t>
  </si>
  <si>
    <t>Absorbed Dose Uncertainty (mGy)</t>
  </si>
  <si>
    <t>Absorbed Dose Rate (mGy/day)</t>
  </si>
  <si>
    <t>Absorbed Dose (experiment) (mGy)</t>
  </si>
  <si>
    <t>Absorbed Dose Uncertainty (experiment) (mGy)</t>
  </si>
  <si>
    <t>Absorbed Dose Uncertainty (mission) (mGy)</t>
  </si>
  <si>
    <t>Absorbed Dose Rate Uncertainty (mGy/day)</t>
  </si>
  <si>
    <t>STS-121</t>
  </si>
  <si>
    <t>Middeck</t>
  </si>
  <si>
    <t>Passive</t>
  </si>
  <si>
    <t>STS-118</t>
  </si>
  <si>
    <t>Middeck (AEM)</t>
  </si>
  <si>
    <t>STS-123</t>
  </si>
  <si>
    <t>STS-115</t>
  </si>
  <si>
    <t>**</t>
  </si>
  <si>
    <t>Middeck (GAPS)</t>
  </si>
  <si>
    <t>STS-131</t>
  </si>
  <si>
    <t>Middeck (BRIC)</t>
  </si>
  <si>
    <t>STS-108</t>
  </si>
  <si>
    <t>Middeck (CBTM)</t>
  </si>
  <si>
    <t>STS-135</t>
  </si>
  <si>
    <t>STS-126</t>
  </si>
  <si>
    <t>Middeck (CGBA/FPA)</t>
  </si>
  <si>
    <t>Middeck (OPM)</t>
  </si>
  <si>
    <t>STS-70</t>
  </si>
  <si>
    <t>-</t>
  </si>
  <si>
    <t>STS-58</t>
  </si>
  <si>
    <t>Payload Bay (Spacelab)</t>
  </si>
  <si>
    <t xml:space="preserve">*AEM = Animal Enclosure Module, BRIC = Biological Research in Canisters, GAPS = Group Activation Pack, CBTM = , CGBA/FPA = Commercial Generic Bioprocessing Apparatus (https://www.nasa.gov/mission_pages/station/research/experiments/explorer/Investigation.html?#id=329)  , OPM = </t>
  </si>
  <si>
    <t>**multiple time points; see protocol for details</t>
  </si>
  <si>
    <t xml:space="preserve">Schematic of Space Shuttle middeck showing locations of passive radiation detectors (PRDs) DLOC1, DLOC2 and DLOC3. </t>
  </si>
  <si>
    <t>PRDs were TLD-100 thermoluminescent detectors</t>
  </si>
  <si>
    <t>Doses are in water (conversion by JSC-SRAG)</t>
  </si>
  <si>
    <t>Doses are corrected for background radiation accumulated on the ground prior to launch and between return and processing</t>
  </si>
  <si>
    <t>GeneLab (OSD)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</si>
</sst>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#,##0.000"/>
  </numFmts>
  <fonts count="12"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b/>
      <sz val="12"/>
      <color theme="1"/>
      <name val="Calibri"/>
    </font>
    <font>
      <sz val="10"/>
      <name val="Arial"/>
    </font>
    <font>
      <b/>
      <sz val="10"/>
      <color rgb="FF000000"/>
      <name val="Verdana"/>
    </font>
    <font>
      <sz val="10"/>
      <color theme="1"/>
      <name val="Calibri"/>
      <scheme val="minor"/>
    </font>
    <font>
      <sz val="12"/>
      <color rgb="FF222222"/>
      <name val="Calibri"/>
    </font>
    <font>
      <sz val="10"/>
      <color rgb="FF000000"/>
      <name val="Verdana"/>
    </font>
    <font>
      <sz val="12"/>
      <color rgb="FF000000"/>
      <name val="Calibri"/>
    </font>
    <font>
      <sz val="12"/>
      <color theme="1"/>
      <name val="Calibri"/>
    </font>
    <font>
      <sz val="11"/>
      <color rgb="FF333333"/>
      <name val="&quot;Helvetica Neue&quot;"/>
    </font>
    <font>
      <b/>
      <sz val="14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9F9F9"/>
        <bgColor rgb="FFF9F9F9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2" borderId="0" xfId="0" applyFont="1" applyFill="1"/>
    <xf numFmtId="0" fontId="10" fillId="3" borderId="0" xfId="0" applyFont="1" applyFill="1"/>
    <xf numFmtId="0" fontId="11" fillId="2" borderId="0" xfId="0" applyFont="1" applyFill="1"/>
    <xf numFmtId="0" fontId="11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0" borderId="2" xfId="0" applyFont="1" applyBorder="1" applyAlignment="1">
      <alignment horizontal="center" wrapText="1"/>
    </xf>
    <xf numFmtId="0" fontId="3" fillId="0" borderId="2" xfId="0" applyFont="1" applyBorder="1"/>
    <xf numFmtId="0" fontId="4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F82C7-C2B9-4284-A080-ABD83823BAA2}">
  <dimension ref="A1:AC35"/>
  <sheetViews>
    <sheetView tabSelected="1" workbookViewId="0">
      <selection activeCell="F2" sqref="F2"/>
    </sheetView>
  </sheetViews>
  <sheetFormatPr defaultRowHeight="14.5"/>
  <cols>
    <col min="3" max="3" width="14.08984375" customWidth="1"/>
    <col min="4" max="4" width="12.7265625" customWidth="1"/>
    <col min="5" max="5" width="14.08984375" customWidth="1"/>
    <col min="6" max="6" width="12.08984375" customWidth="1"/>
    <col min="7" max="7" width="14.26953125" customWidth="1"/>
    <col min="9" max="9" width="11.08984375" customWidth="1"/>
    <col min="10" max="10" width="11.7265625" customWidth="1"/>
    <col min="11" max="11" width="12" customWidth="1"/>
    <col min="12" max="12" width="11.7265625" customWidth="1"/>
    <col min="13" max="13" width="10.81640625" customWidth="1"/>
    <col min="14" max="14" width="11.1796875" customWidth="1"/>
    <col min="15" max="15" width="12.1796875" customWidth="1"/>
    <col min="16" max="16" width="14.6328125" customWidth="1"/>
    <col min="17" max="17" width="11.1796875" customWidth="1"/>
    <col min="18" max="18" width="13" customWidth="1"/>
    <col min="19" max="19" width="14.08984375" customWidth="1"/>
    <col min="20" max="20" width="11.08984375" customWidth="1"/>
    <col min="21" max="21" width="14.54296875" customWidth="1"/>
    <col min="22" max="22" width="12.26953125" customWidth="1"/>
    <col min="23" max="23" width="10.54296875" customWidth="1"/>
    <col min="24" max="24" width="13.36328125" customWidth="1"/>
    <col min="25" max="25" width="12.453125" customWidth="1"/>
    <col min="26" max="26" width="14.08984375" customWidth="1"/>
  </cols>
  <sheetData>
    <row r="1" spans="1:29" ht="53.25" customHeight="1">
      <c r="A1" s="1" t="s">
        <v>46</v>
      </c>
      <c r="B1" s="2" t="s">
        <v>0</v>
      </c>
      <c r="C1" s="3" t="s">
        <v>1</v>
      </c>
      <c r="D1" s="2" t="s">
        <v>2</v>
      </c>
      <c r="E1" s="2" t="s">
        <v>3</v>
      </c>
      <c r="F1" s="1" t="s">
        <v>4</v>
      </c>
      <c r="G1" s="1" t="s">
        <v>5</v>
      </c>
      <c r="H1" s="4" t="s">
        <v>6</v>
      </c>
      <c r="I1" s="27" t="s">
        <v>7</v>
      </c>
      <c r="J1" s="28"/>
      <c r="K1" s="28"/>
      <c r="L1" s="28"/>
      <c r="M1" s="29" t="s">
        <v>8</v>
      </c>
      <c r="N1" s="30"/>
      <c r="O1" s="30"/>
      <c r="P1" s="30"/>
      <c r="Q1" s="29" t="s">
        <v>9</v>
      </c>
      <c r="R1" s="30"/>
      <c r="S1" s="30"/>
      <c r="T1" s="30"/>
      <c r="U1" s="5"/>
      <c r="V1" s="5"/>
      <c r="W1" s="31" t="s">
        <v>10</v>
      </c>
      <c r="X1" s="30"/>
      <c r="Y1" s="30"/>
      <c r="Z1" s="30"/>
      <c r="AA1" s="6"/>
      <c r="AB1" s="6"/>
      <c r="AC1" s="6"/>
    </row>
    <row r="2" spans="1:29" ht="128" customHeight="1">
      <c r="A2" s="1"/>
      <c r="B2" s="2"/>
      <c r="C2" s="3"/>
      <c r="D2" s="2"/>
      <c r="E2" s="2"/>
      <c r="F2" s="2"/>
      <c r="G2" s="2"/>
      <c r="H2" s="4"/>
      <c r="I2" s="7" t="s">
        <v>11</v>
      </c>
      <c r="J2" s="8" t="s">
        <v>12</v>
      </c>
      <c r="K2" s="8" t="s">
        <v>13</v>
      </c>
      <c r="L2" s="8" t="s">
        <v>14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11</v>
      </c>
      <c r="R2" s="8" t="s">
        <v>12</v>
      </c>
      <c r="S2" s="8" t="s">
        <v>13</v>
      </c>
      <c r="T2" s="8" t="s">
        <v>14</v>
      </c>
      <c r="U2" s="8" t="s">
        <v>15</v>
      </c>
      <c r="V2" s="8" t="s">
        <v>16</v>
      </c>
      <c r="W2" s="8" t="s">
        <v>12</v>
      </c>
      <c r="X2" s="8" t="s">
        <v>17</v>
      </c>
      <c r="Y2" s="8" t="s">
        <v>14</v>
      </c>
      <c r="Z2" s="8" t="s">
        <v>18</v>
      </c>
      <c r="AA2" s="6"/>
      <c r="AB2" s="6"/>
      <c r="AC2" s="6"/>
    </row>
    <row r="3" spans="1:29" ht="15.5">
      <c r="A3" s="9">
        <v>1</v>
      </c>
      <c r="B3" s="10" t="s">
        <v>19</v>
      </c>
      <c r="C3" s="11">
        <v>51.6</v>
      </c>
      <c r="D3" s="12">
        <v>38902</v>
      </c>
      <c r="E3" s="12">
        <v>38915</v>
      </c>
      <c r="F3" s="13">
        <v>12.79</v>
      </c>
      <c r="G3" s="13">
        <v>12.79</v>
      </c>
      <c r="H3" s="14" t="s">
        <v>20</v>
      </c>
      <c r="I3" s="11" t="s">
        <v>21</v>
      </c>
      <c r="J3" s="15">
        <v>2.39</v>
      </c>
      <c r="K3" s="15">
        <v>0.03</v>
      </c>
      <c r="L3" s="15">
        <v>0.19</v>
      </c>
      <c r="M3" s="15" t="s">
        <v>21</v>
      </c>
      <c r="N3" s="15">
        <v>3.07</v>
      </c>
      <c r="O3" s="15">
        <v>0.03</v>
      </c>
      <c r="P3" s="15">
        <v>0.24</v>
      </c>
      <c r="Q3" s="15" t="s">
        <v>21</v>
      </c>
      <c r="R3" s="15">
        <v>3.06</v>
      </c>
      <c r="S3" s="15">
        <v>0.05</v>
      </c>
      <c r="T3" s="15">
        <v>0.24</v>
      </c>
      <c r="U3" s="16">
        <f t="shared" ref="U3:U6" si="0">Y3*G3</f>
        <v>2.8137999999999996</v>
      </c>
      <c r="V3" s="16">
        <f t="shared" ref="V3:V6" si="1">G3*Z3</f>
        <v>6.3949999999999993E-2</v>
      </c>
      <c r="W3" s="11">
        <v>2.84</v>
      </c>
      <c r="X3" s="11">
        <v>0.06</v>
      </c>
      <c r="Y3" s="11">
        <v>0.22</v>
      </c>
      <c r="Z3" s="11">
        <v>5.0000000000000001E-3</v>
      </c>
    </row>
    <row r="4" spans="1:29" ht="15.5">
      <c r="A4" s="9">
        <v>3</v>
      </c>
      <c r="B4" s="17" t="s">
        <v>19</v>
      </c>
      <c r="C4" s="11">
        <v>51.6</v>
      </c>
      <c r="D4" s="18">
        <v>38902</v>
      </c>
      <c r="E4" s="18">
        <v>38915</v>
      </c>
      <c r="F4" s="13">
        <v>12.79</v>
      </c>
      <c r="G4" s="13">
        <v>12.79</v>
      </c>
      <c r="H4" s="14" t="s">
        <v>20</v>
      </c>
      <c r="I4" s="11" t="s">
        <v>21</v>
      </c>
      <c r="J4" s="15">
        <v>2.39</v>
      </c>
      <c r="K4" s="15">
        <v>0.03</v>
      </c>
      <c r="L4" s="15">
        <v>0.19</v>
      </c>
      <c r="M4" s="15" t="s">
        <v>21</v>
      </c>
      <c r="N4" s="15">
        <v>3.07</v>
      </c>
      <c r="O4" s="15">
        <v>0.03</v>
      </c>
      <c r="P4" s="15">
        <v>0.24</v>
      </c>
      <c r="Q4" s="15" t="s">
        <v>21</v>
      </c>
      <c r="R4" s="15">
        <v>3.06</v>
      </c>
      <c r="S4" s="15">
        <v>0.05</v>
      </c>
      <c r="T4" s="15">
        <v>0.24</v>
      </c>
      <c r="U4" s="16">
        <f t="shared" si="0"/>
        <v>2.8137999999999996</v>
      </c>
      <c r="V4" s="16">
        <f t="shared" si="1"/>
        <v>6.3949999999999993E-2</v>
      </c>
      <c r="W4" s="11">
        <v>2.84</v>
      </c>
      <c r="X4" s="11">
        <v>0.06</v>
      </c>
      <c r="Y4" s="11">
        <v>0.22</v>
      </c>
      <c r="Z4" s="11">
        <v>5.0000000000000001E-3</v>
      </c>
    </row>
    <row r="5" spans="1:29" ht="15.5">
      <c r="A5" s="9">
        <v>4</v>
      </c>
      <c r="B5" s="17" t="s">
        <v>22</v>
      </c>
      <c r="C5" s="11">
        <v>51.6</v>
      </c>
      <c r="D5" s="18">
        <v>39302</v>
      </c>
      <c r="E5" s="18">
        <v>39315</v>
      </c>
      <c r="F5" s="13">
        <v>12.76</v>
      </c>
      <c r="G5" s="13">
        <v>12.76</v>
      </c>
      <c r="H5" s="14" t="s">
        <v>23</v>
      </c>
      <c r="I5" s="11" t="s">
        <v>21</v>
      </c>
      <c r="J5" s="15">
        <v>2.3199999999999998</v>
      </c>
      <c r="K5" s="15">
        <v>0.04</v>
      </c>
      <c r="L5" s="15">
        <v>0.18</v>
      </c>
      <c r="M5" s="15" t="s">
        <v>21</v>
      </c>
      <c r="N5" s="15">
        <v>3.61</v>
      </c>
      <c r="O5" s="15">
        <v>0.06</v>
      </c>
      <c r="P5" s="15">
        <v>0.28000000000000003</v>
      </c>
      <c r="Q5" s="15" t="s">
        <v>21</v>
      </c>
      <c r="R5" s="15">
        <v>3.52</v>
      </c>
      <c r="S5" s="15">
        <v>0.05</v>
      </c>
      <c r="T5" s="15">
        <v>0.28000000000000003</v>
      </c>
      <c r="U5" s="16">
        <f t="shared" si="0"/>
        <v>3.19</v>
      </c>
      <c r="V5" s="16">
        <f t="shared" si="1"/>
        <v>8.9319999999999997E-2</v>
      </c>
      <c r="W5" s="11">
        <v>3.15</v>
      </c>
      <c r="X5" s="11">
        <v>0.09</v>
      </c>
      <c r="Y5" s="11">
        <v>0.25</v>
      </c>
      <c r="Z5" s="11">
        <v>7.0000000000000001E-3</v>
      </c>
    </row>
    <row r="6" spans="1:29" ht="15.5">
      <c r="A6" s="9">
        <v>11</v>
      </c>
      <c r="B6" s="17" t="s">
        <v>24</v>
      </c>
      <c r="C6" s="11">
        <v>51.6</v>
      </c>
      <c r="D6" s="12">
        <v>39518</v>
      </c>
      <c r="E6" s="12">
        <v>39533</v>
      </c>
      <c r="F6" s="13">
        <v>15.75</v>
      </c>
      <c r="G6" s="13">
        <v>1.08</v>
      </c>
      <c r="H6" s="14" t="s">
        <v>20</v>
      </c>
      <c r="I6" s="11" t="s">
        <v>21</v>
      </c>
      <c r="J6" s="15">
        <v>2.46</v>
      </c>
      <c r="K6" s="15">
        <v>0.03</v>
      </c>
      <c r="L6" s="15">
        <v>0.16</v>
      </c>
      <c r="M6" s="15" t="s">
        <v>21</v>
      </c>
      <c r="N6" s="15">
        <v>4.21</v>
      </c>
      <c r="O6" s="15">
        <v>7.0000000000000007E-2</v>
      </c>
      <c r="P6" s="15">
        <v>0.27</v>
      </c>
      <c r="Q6" s="15" t="s">
        <v>21</v>
      </c>
      <c r="R6" s="15">
        <v>4.41</v>
      </c>
      <c r="S6" s="15">
        <v>0.05</v>
      </c>
      <c r="T6" s="15">
        <v>0.28000000000000003</v>
      </c>
      <c r="U6" s="16">
        <f t="shared" si="0"/>
        <v>0.24840000000000004</v>
      </c>
      <c r="V6" s="16">
        <f t="shared" si="1"/>
        <v>6.4800000000000005E-3</v>
      </c>
      <c r="W6" s="11">
        <v>3.69</v>
      </c>
      <c r="X6" s="11">
        <v>0.09</v>
      </c>
      <c r="Y6" s="11">
        <v>0.23</v>
      </c>
      <c r="Z6" s="11">
        <v>6.0000000000000001E-3</v>
      </c>
    </row>
    <row r="7" spans="1:29" ht="15.5">
      <c r="A7" s="9">
        <v>15</v>
      </c>
      <c r="B7" s="17" t="s">
        <v>25</v>
      </c>
      <c r="C7" s="11">
        <v>51.6</v>
      </c>
      <c r="D7" s="12">
        <v>38969</v>
      </c>
      <c r="E7" s="12">
        <v>38981</v>
      </c>
      <c r="F7" s="13">
        <v>11.81</v>
      </c>
      <c r="G7" s="13" t="s">
        <v>26</v>
      </c>
      <c r="H7" s="14" t="s">
        <v>27</v>
      </c>
      <c r="I7" s="11" t="s">
        <v>21</v>
      </c>
      <c r="J7" s="15">
        <v>1.86</v>
      </c>
      <c r="K7" s="15">
        <v>0.02</v>
      </c>
      <c r="L7" s="15">
        <v>0.16</v>
      </c>
      <c r="M7" s="15" t="s">
        <v>21</v>
      </c>
      <c r="N7" s="15">
        <v>2.0499999999999998</v>
      </c>
      <c r="O7" s="15">
        <v>0.03</v>
      </c>
      <c r="P7" s="15">
        <v>0.17</v>
      </c>
      <c r="Q7" s="15" t="s">
        <v>21</v>
      </c>
      <c r="R7" s="15">
        <v>2.67</v>
      </c>
      <c r="S7" s="15">
        <v>0.02</v>
      </c>
      <c r="T7" s="15">
        <v>0.23</v>
      </c>
      <c r="U7" s="16" t="s">
        <v>26</v>
      </c>
      <c r="V7" s="16" t="s">
        <v>26</v>
      </c>
      <c r="W7" s="11">
        <v>2.19</v>
      </c>
      <c r="X7" s="11">
        <v>0.04</v>
      </c>
      <c r="Y7" s="11">
        <v>0.19</v>
      </c>
      <c r="Z7" s="11">
        <v>4.0000000000000001E-3</v>
      </c>
    </row>
    <row r="8" spans="1:29" ht="15.5">
      <c r="A8" s="9">
        <v>17</v>
      </c>
      <c r="B8" s="17" t="s">
        <v>28</v>
      </c>
      <c r="C8" s="11">
        <v>51.6</v>
      </c>
      <c r="D8" s="12">
        <v>40273</v>
      </c>
      <c r="E8" s="12">
        <v>40288</v>
      </c>
      <c r="F8" s="13">
        <v>15.1</v>
      </c>
      <c r="G8" s="13">
        <v>12.875</v>
      </c>
      <c r="H8" s="14" t="s">
        <v>29</v>
      </c>
      <c r="I8" s="11" t="s">
        <v>21</v>
      </c>
      <c r="J8" s="15">
        <v>3.07</v>
      </c>
      <c r="K8" s="15">
        <v>0.05</v>
      </c>
      <c r="L8" s="15">
        <v>0.2</v>
      </c>
      <c r="M8" s="15" t="s">
        <v>21</v>
      </c>
      <c r="N8" s="15">
        <v>3.02</v>
      </c>
      <c r="O8" s="15">
        <v>0.04</v>
      </c>
      <c r="P8" s="15">
        <v>0.2</v>
      </c>
      <c r="Q8" s="15" t="s">
        <v>21</v>
      </c>
      <c r="R8" s="15">
        <v>5.18</v>
      </c>
      <c r="S8" s="15">
        <v>0.06</v>
      </c>
      <c r="T8" s="15">
        <v>0.34</v>
      </c>
      <c r="U8" s="16">
        <f t="shared" ref="U8:U12" si="2">Y8*G8</f>
        <v>3.21875</v>
      </c>
      <c r="V8" s="16">
        <f t="shared" ref="V8:V12" si="3">G8*Z8</f>
        <v>7.7249999999999999E-2</v>
      </c>
      <c r="W8" s="11">
        <v>3.76</v>
      </c>
      <c r="X8" s="11">
        <v>0.09</v>
      </c>
      <c r="Y8" s="11">
        <v>0.25</v>
      </c>
      <c r="Z8" s="11">
        <v>6.0000000000000001E-3</v>
      </c>
    </row>
    <row r="9" spans="1:29" ht="15.5">
      <c r="A9" s="9">
        <v>20</v>
      </c>
      <c r="B9" s="17" t="s">
        <v>25</v>
      </c>
      <c r="C9" s="11">
        <v>51.6</v>
      </c>
      <c r="D9" s="12">
        <v>38969</v>
      </c>
      <c r="E9" s="12">
        <v>38981</v>
      </c>
      <c r="F9" s="13">
        <v>11.81</v>
      </c>
      <c r="G9" s="13">
        <v>1.08</v>
      </c>
      <c r="H9" s="14" t="s">
        <v>27</v>
      </c>
      <c r="I9" s="11" t="s">
        <v>21</v>
      </c>
      <c r="J9" s="15">
        <v>1.86</v>
      </c>
      <c r="K9" s="15">
        <v>0.02</v>
      </c>
      <c r="L9" s="15">
        <v>0.16</v>
      </c>
      <c r="M9" s="15" t="s">
        <v>21</v>
      </c>
      <c r="N9" s="15">
        <v>2.0499999999999998</v>
      </c>
      <c r="O9" s="15">
        <v>0.03</v>
      </c>
      <c r="P9" s="15">
        <v>0.17</v>
      </c>
      <c r="Q9" s="15" t="s">
        <v>21</v>
      </c>
      <c r="R9" s="15">
        <v>2.67</v>
      </c>
      <c r="S9" s="15">
        <v>0.02</v>
      </c>
      <c r="T9" s="15">
        <v>0.23</v>
      </c>
      <c r="U9" s="16">
        <f t="shared" si="2"/>
        <v>0.20520000000000002</v>
      </c>
      <c r="V9" s="19">
        <f t="shared" si="3"/>
        <v>4.3200000000000001E-3</v>
      </c>
      <c r="W9" s="11">
        <v>2.19</v>
      </c>
      <c r="X9" s="11">
        <v>0.04</v>
      </c>
      <c r="Y9" s="11">
        <v>0.19</v>
      </c>
      <c r="Z9" s="11">
        <v>4.0000000000000001E-3</v>
      </c>
    </row>
    <row r="10" spans="1:29" ht="15.5">
      <c r="A10" s="9">
        <v>21</v>
      </c>
      <c r="B10" s="17" t="s">
        <v>30</v>
      </c>
      <c r="C10" s="11">
        <v>51.6</v>
      </c>
      <c r="D10" s="12">
        <v>37230</v>
      </c>
      <c r="E10" s="12">
        <v>37242</v>
      </c>
      <c r="F10" s="13">
        <v>11.83</v>
      </c>
      <c r="G10" s="13">
        <v>11.83</v>
      </c>
      <c r="H10" s="14" t="s">
        <v>31</v>
      </c>
      <c r="I10" s="11" t="s">
        <v>21</v>
      </c>
      <c r="J10" s="15">
        <v>1.74</v>
      </c>
      <c r="K10" s="15">
        <v>0.02</v>
      </c>
      <c r="L10" s="15">
        <v>0.15</v>
      </c>
      <c r="M10" s="15" t="s">
        <v>21</v>
      </c>
      <c r="N10" s="15">
        <v>2.58</v>
      </c>
      <c r="O10" s="15">
        <v>0.04</v>
      </c>
      <c r="P10" s="15">
        <v>0.22</v>
      </c>
      <c r="Q10" s="15" t="s">
        <v>21</v>
      </c>
      <c r="R10" s="15">
        <v>2.2400000000000002</v>
      </c>
      <c r="S10" s="15">
        <v>0.01</v>
      </c>
      <c r="T10" s="15">
        <v>0.19</v>
      </c>
      <c r="U10" s="16">
        <f t="shared" si="2"/>
        <v>2.1294</v>
      </c>
      <c r="V10" s="16">
        <f t="shared" si="3"/>
        <v>4.7320000000000001E-2</v>
      </c>
      <c r="W10" s="11">
        <v>2.19</v>
      </c>
      <c r="X10" s="11">
        <v>0.04</v>
      </c>
      <c r="Y10" s="11">
        <v>0.18</v>
      </c>
      <c r="Z10" s="11">
        <v>4.0000000000000001E-3</v>
      </c>
    </row>
    <row r="11" spans="1:29" ht="15.5">
      <c r="A11" s="9">
        <v>25</v>
      </c>
      <c r="B11" s="17" t="s">
        <v>32</v>
      </c>
      <c r="C11" s="11">
        <v>51.6</v>
      </c>
      <c r="D11" s="12">
        <v>40732</v>
      </c>
      <c r="E11" s="12">
        <v>40745</v>
      </c>
      <c r="F11" s="13">
        <v>12.76</v>
      </c>
      <c r="G11" s="13">
        <v>12.76</v>
      </c>
      <c r="H11" s="14" t="s">
        <v>23</v>
      </c>
      <c r="I11" s="11" t="s">
        <v>21</v>
      </c>
      <c r="J11" s="15">
        <v>3.26</v>
      </c>
      <c r="K11" s="15">
        <v>0.06</v>
      </c>
      <c r="L11" s="15">
        <v>0.26</v>
      </c>
      <c r="M11" s="15" t="s">
        <v>21</v>
      </c>
      <c r="N11" s="15">
        <v>5.46</v>
      </c>
      <c r="O11" s="15">
        <v>7.0000000000000007E-2</v>
      </c>
      <c r="P11" s="15">
        <v>0.43</v>
      </c>
      <c r="Q11" s="15" t="s">
        <v>21</v>
      </c>
      <c r="R11" s="15">
        <v>5.26</v>
      </c>
      <c r="S11" s="15">
        <v>0.09</v>
      </c>
      <c r="T11" s="15">
        <v>0.41</v>
      </c>
      <c r="U11" s="16">
        <f t="shared" si="2"/>
        <v>4.7211999999999996</v>
      </c>
      <c r="V11" s="16">
        <f t="shared" si="3"/>
        <v>0.12759999999999999</v>
      </c>
      <c r="W11" s="11">
        <v>4.66</v>
      </c>
      <c r="X11" s="11">
        <v>0.13</v>
      </c>
      <c r="Y11" s="11">
        <v>0.37</v>
      </c>
      <c r="Z11" s="11">
        <v>0.01</v>
      </c>
    </row>
    <row r="12" spans="1:29" ht="15.5">
      <c r="A12" s="9">
        <v>44</v>
      </c>
      <c r="B12" s="17" t="s">
        <v>28</v>
      </c>
      <c r="C12" s="11">
        <v>51.6</v>
      </c>
      <c r="D12" s="12">
        <v>40273</v>
      </c>
      <c r="E12" s="12">
        <v>40288</v>
      </c>
      <c r="F12" s="13">
        <v>15.1</v>
      </c>
      <c r="G12" s="13">
        <v>12.875</v>
      </c>
      <c r="H12" s="14" t="s">
        <v>29</v>
      </c>
      <c r="I12" s="11" t="s">
        <v>21</v>
      </c>
      <c r="J12" s="15">
        <v>3.07</v>
      </c>
      <c r="K12" s="15">
        <v>0.05</v>
      </c>
      <c r="L12" s="15">
        <v>0.2</v>
      </c>
      <c r="M12" s="15" t="s">
        <v>21</v>
      </c>
      <c r="N12" s="15">
        <v>3.02</v>
      </c>
      <c r="O12" s="15">
        <v>0.04</v>
      </c>
      <c r="P12" s="15">
        <v>0.2</v>
      </c>
      <c r="Q12" s="15" t="s">
        <v>21</v>
      </c>
      <c r="R12" s="15">
        <v>5.18</v>
      </c>
      <c r="S12" s="15">
        <v>0.06</v>
      </c>
      <c r="T12" s="15">
        <v>0.34</v>
      </c>
      <c r="U12" s="16">
        <f t="shared" si="2"/>
        <v>3.21875</v>
      </c>
      <c r="V12" s="16">
        <f t="shared" si="3"/>
        <v>7.7249999999999999E-2</v>
      </c>
      <c r="W12" s="11">
        <v>3.76</v>
      </c>
      <c r="X12" s="11">
        <v>0.09</v>
      </c>
      <c r="Y12" s="11">
        <v>0.25</v>
      </c>
      <c r="Z12" s="11">
        <v>6.0000000000000001E-3</v>
      </c>
    </row>
    <row r="13" spans="1:29" ht="15.5">
      <c r="A13" s="9">
        <v>50</v>
      </c>
      <c r="B13" s="17" t="s">
        <v>33</v>
      </c>
      <c r="C13" s="11">
        <v>51.6</v>
      </c>
      <c r="D13" s="12">
        <v>39766</v>
      </c>
      <c r="E13" s="12">
        <v>39782</v>
      </c>
      <c r="F13" s="13">
        <v>15.87</v>
      </c>
      <c r="G13" s="13" t="s">
        <v>26</v>
      </c>
      <c r="H13" s="14" t="s">
        <v>34</v>
      </c>
      <c r="I13" s="11" t="s">
        <v>21</v>
      </c>
      <c r="J13" s="15">
        <v>3.53</v>
      </c>
      <c r="K13" s="15">
        <v>0.04</v>
      </c>
      <c r="L13" s="15">
        <v>0.22</v>
      </c>
      <c r="M13" s="15" t="s">
        <v>21</v>
      </c>
      <c r="N13" s="15">
        <v>5.22</v>
      </c>
      <c r="O13" s="15">
        <v>0.09</v>
      </c>
      <c r="P13" s="15">
        <v>0.33</v>
      </c>
      <c r="Q13" s="15" t="s">
        <v>21</v>
      </c>
      <c r="R13" s="15">
        <v>5.54</v>
      </c>
      <c r="S13" s="15">
        <v>7.0000000000000007E-2</v>
      </c>
      <c r="T13" s="15">
        <v>0.35</v>
      </c>
      <c r="U13" s="16" t="s">
        <v>26</v>
      </c>
      <c r="V13" s="16" t="s">
        <v>26</v>
      </c>
      <c r="W13" s="11">
        <v>4.76</v>
      </c>
      <c r="X13" s="11">
        <v>0.12</v>
      </c>
      <c r="Y13" s="11">
        <v>0.3</v>
      </c>
      <c r="Z13" s="11">
        <v>7.0000000000000001E-3</v>
      </c>
    </row>
    <row r="14" spans="1:29" ht="15.5">
      <c r="A14" s="9">
        <v>54</v>
      </c>
      <c r="B14" s="17" t="s">
        <v>32</v>
      </c>
      <c r="C14" s="15">
        <v>51.6</v>
      </c>
      <c r="D14" s="12">
        <v>40732</v>
      </c>
      <c r="E14" s="12">
        <v>40745</v>
      </c>
      <c r="F14" s="13">
        <v>12.76</v>
      </c>
      <c r="G14" s="13" t="s">
        <v>26</v>
      </c>
      <c r="H14" s="14" t="s">
        <v>20</v>
      </c>
      <c r="I14" s="11" t="s">
        <v>21</v>
      </c>
      <c r="J14" s="15">
        <v>3.26</v>
      </c>
      <c r="K14" s="15">
        <v>0.06</v>
      </c>
      <c r="L14" s="15">
        <v>0.26</v>
      </c>
      <c r="M14" s="15" t="s">
        <v>21</v>
      </c>
      <c r="N14" s="15">
        <v>5.46</v>
      </c>
      <c r="O14" s="15">
        <v>7.0000000000000007E-2</v>
      </c>
      <c r="P14" s="15">
        <v>0.43</v>
      </c>
      <c r="Q14" s="15" t="s">
        <v>21</v>
      </c>
      <c r="R14" s="15">
        <v>5.26</v>
      </c>
      <c r="S14" s="15">
        <v>0.09</v>
      </c>
      <c r="T14" s="15">
        <v>0.41</v>
      </c>
      <c r="U14" s="16" t="s">
        <v>26</v>
      </c>
      <c r="V14" s="16" t="s">
        <v>26</v>
      </c>
      <c r="W14" s="11">
        <v>4.66</v>
      </c>
      <c r="X14" s="11">
        <v>0.13</v>
      </c>
      <c r="Y14" s="11">
        <v>0.37</v>
      </c>
      <c r="Z14" s="11">
        <v>0.01</v>
      </c>
    </row>
    <row r="15" spans="1:29" ht="15.5">
      <c r="A15" s="9">
        <v>58</v>
      </c>
      <c r="B15" s="17" t="s">
        <v>32</v>
      </c>
      <c r="C15" s="15">
        <v>51.6</v>
      </c>
      <c r="D15" s="12">
        <v>40732</v>
      </c>
      <c r="E15" s="12">
        <v>40745</v>
      </c>
      <c r="F15" s="13">
        <v>12.76</v>
      </c>
      <c r="G15" s="13" t="s">
        <v>26</v>
      </c>
      <c r="H15" s="14" t="s">
        <v>35</v>
      </c>
      <c r="I15" s="11" t="s">
        <v>21</v>
      </c>
      <c r="J15" s="15">
        <v>3.26</v>
      </c>
      <c r="K15" s="15">
        <v>0.06</v>
      </c>
      <c r="L15" s="15">
        <v>0.26</v>
      </c>
      <c r="M15" s="15" t="s">
        <v>21</v>
      </c>
      <c r="N15" s="15">
        <v>5.46</v>
      </c>
      <c r="O15" s="15">
        <v>7.0000000000000007E-2</v>
      </c>
      <c r="P15" s="15">
        <v>0.43</v>
      </c>
      <c r="Q15" s="15" t="s">
        <v>21</v>
      </c>
      <c r="R15" s="15">
        <v>5.26</v>
      </c>
      <c r="S15" s="15">
        <v>0.09</v>
      </c>
      <c r="T15" s="15">
        <v>0.41</v>
      </c>
      <c r="U15" s="16" t="s">
        <v>26</v>
      </c>
      <c r="V15" s="16" t="s">
        <v>26</v>
      </c>
      <c r="W15" s="11">
        <v>4.66</v>
      </c>
      <c r="X15" s="11">
        <v>0.13</v>
      </c>
      <c r="Y15" s="11">
        <v>0.37</v>
      </c>
      <c r="Z15" s="11">
        <v>0.01</v>
      </c>
    </row>
    <row r="16" spans="1:29" ht="15.5">
      <c r="A16" s="9">
        <v>63</v>
      </c>
      <c r="B16" s="17" t="s">
        <v>36</v>
      </c>
      <c r="C16" s="11">
        <v>28.45</v>
      </c>
      <c r="D16" s="12">
        <v>34893</v>
      </c>
      <c r="E16" s="12">
        <v>34902</v>
      </c>
      <c r="F16" s="13">
        <v>8.93</v>
      </c>
      <c r="G16" s="13">
        <v>8.93</v>
      </c>
      <c r="H16" s="14" t="s">
        <v>23</v>
      </c>
      <c r="I16" s="11" t="s">
        <v>21</v>
      </c>
      <c r="J16" s="15">
        <v>0.80300000000000005</v>
      </c>
      <c r="K16" s="15">
        <v>0.09</v>
      </c>
      <c r="L16" s="15">
        <v>0.09</v>
      </c>
      <c r="M16" s="15" t="s">
        <v>21</v>
      </c>
      <c r="N16" s="15">
        <v>1.232</v>
      </c>
      <c r="O16" s="15" t="s">
        <v>37</v>
      </c>
      <c r="P16" s="15">
        <v>0.14000000000000001</v>
      </c>
      <c r="Q16" s="15" t="s">
        <v>21</v>
      </c>
      <c r="R16" s="15">
        <v>1.0840000000000001</v>
      </c>
      <c r="S16" s="15" t="s">
        <v>37</v>
      </c>
      <c r="T16" s="15">
        <v>0.12</v>
      </c>
      <c r="U16" s="16">
        <f t="shared" ref="U16:U22" si="4">Y16*G16</f>
        <v>1.0715999999999999</v>
      </c>
      <c r="V16" s="16" t="s">
        <v>37</v>
      </c>
      <c r="W16" s="11">
        <v>1.04</v>
      </c>
      <c r="X16" s="11" t="s">
        <v>37</v>
      </c>
      <c r="Y16" s="11">
        <v>0.12</v>
      </c>
      <c r="Z16" s="11" t="s">
        <v>37</v>
      </c>
    </row>
    <row r="17" spans="1:26" ht="15.5">
      <c r="A17" s="9">
        <v>72</v>
      </c>
      <c r="B17" s="17" t="s">
        <v>32</v>
      </c>
      <c r="C17" s="11">
        <v>51.6</v>
      </c>
      <c r="D17" s="12">
        <v>40732</v>
      </c>
      <c r="E17" s="12">
        <v>40745</v>
      </c>
      <c r="F17" s="13">
        <v>12.76</v>
      </c>
      <c r="G17" s="13">
        <v>12.76</v>
      </c>
      <c r="H17" s="14" t="s">
        <v>23</v>
      </c>
      <c r="I17" s="11" t="s">
        <v>21</v>
      </c>
      <c r="J17" s="15">
        <v>3.26</v>
      </c>
      <c r="K17" s="15">
        <v>0.06</v>
      </c>
      <c r="L17" s="15">
        <v>0.26</v>
      </c>
      <c r="M17" s="15" t="s">
        <v>21</v>
      </c>
      <c r="N17" s="15">
        <v>5.46</v>
      </c>
      <c r="O17" s="15">
        <v>7.0000000000000007E-2</v>
      </c>
      <c r="P17" s="15">
        <v>0.43</v>
      </c>
      <c r="Q17" s="15" t="s">
        <v>21</v>
      </c>
      <c r="R17" s="15">
        <v>5.26</v>
      </c>
      <c r="S17" s="15">
        <v>0.09</v>
      </c>
      <c r="T17" s="15">
        <v>0.41</v>
      </c>
      <c r="U17" s="16">
        <f t="shared" si="4"/>
        <v>4.7211999999999996</v>
      </c>
      <c r="V17" s="16">
        <f t="shared" ref="V17:V22" si="5">G17*Z17</f>
        <v>0.12759999999999999</v>
      </c>
      <c r="W17" s="11">
        <v>4.66</v>
      </c>
      <c r="X17" s="11">
        <v>0.13</v>
      </c>
      <c r="Y17" s="11">
        <v>0.37</v>
      </c>
      <c r="Z17" s="11">
        <v>0.01</v>
      </c>
    </row>
    <row r="18" spans="1:26" ht="15.5">
      <c r="A18" s="9">
        <v>87</v>
      </c>
      <c r="B18" s="17" t="s">
        <v>32</v>
      </c>
      <c r="C18" s="11">
        <v>51.6</v>
      </c>
      <c r="D18" s="12">
        <v>40732</v>
      </c>
      <c r="E18" s="12">
        <v>40745</v>
      </c>
      <c r="F18" s="13">
        <v>12.76</v>
      </c>
      <c r="G18" s="13">
        <v>12.76</v>
      </c>
      <c r="H18" s="14" t="s">
        <v>23</v>
      </c>
      <c r="I18" s="11" t="s">
        <v>21</v>
      </c>
      <c r="J18" s="15">
        <v>3.26</v>
      </c>
      <c r="K18" s="15">
        <v>0.06</v>
      </c>
      <c r="L18" s="15">
        <v>0.26</v>
      </c>
      <c r="M18" s="15" t="s">
        <v>21</v>
      </c>
      <c r="N18" s="15">
        <v>5.46</v>
      </c>
      <c r="O18" s="15">
        <v>7.0000000000000007E-2</v>
      </c>
      <c r="P18" s="15">
        <v>0.43</v>
      </c>
      <c r="Q18" s="15" t="s">
        <v>21</v>
      </c>
      <c r="R18" s="15">
        <v>5.26</v>
      </c>
      <c r="S18" s="15">
        <v>0.09</v>
      </c>
      <c r="T18" s="15">
        <v>0.41</v>
      </c>
      <c r="U18" s="16">
        <f t="shared" si="4"/>
        <v>4.7211999999999996</v>
      </c>
      <c r="V18" s="16">
        <f t="shared" si="5"/>
        <v>0.12759999999999999</v>
      </c>
      <c r="W18" s="11">
        <v>4.66</v>
      </c>
      <c r="X18" s="11">
        <v>0.13</v>
      </c>
      <c r="Y18" s="11">
        <v>0.37</v>
      </c>
      <c r="Z18" s="11">
        <v>0.01</v>
      </c>
    </row>
    <row r="19" spans="1:26" ht="15.5">
      <c r="A19" s="9">
        <v>108</v>
      </c>
      <c r="B19" s="17" t="s">
        <v>32</v>
      </c>
      <c r="C19" s="11">
        <v>51.6</v>
      </c>
      <c r="D19" s="12">
        <v>40732</v>
      </c>
      <c r="E19" s="12">
        <v>40745</v>
      </c>
      <c r="F19" s="13">
        <v>12.76</v>
      </c>
      <c r="G19" s="13">
        <v>12.76</v>
      </c>
      <c r="H19" s="14" t="s">
        <v>23</v>
      </c>
      <c r="I19" s="11" t="s">
        <v>21</v>
      </c>
      <c r="J19" s="15">
        <v>3.26</v>
      </c>
      <c r="K19" s="15">
        <v>0.06</v>
      </c>
      <c r="L19" s="15">
        <v>0.26</v>
      </c>
      <c r="M19" s="15" t="s">
        <v>21</v>
      </c>
      <c r="N19" s="15">
        <v>5.46</v>
      </c>
      <c r="O19" s="15">
        <v>7.0000000000000007E-2</v>
      </c>
      <c r="P19" s="15">
        <v>0.43</v>
      </c>
      <c r="Q19" s="15" t="s">
        <v>21</v>
      </c>
      <c r="R19" s="15">
        <v>5.26</v>
      </c>
      <c r="S19" s="15">
        <v>0.09</v>
      </c>
      <c r="T19" s="15">
        <v>0.41</v>
      </c>
      <c r="U19" s="16">
        <f t="shared" si="4"/>
        <v>4.7211999999999996</v>
      </c>
      <c r="V19" s="16">
        <f t="shared" si="5"/>
        <v>0.12759999999999999</v>
      </c>
      <c r="W19" s="11">
        <v>4.66</v>
      </c>
      <c r="X19" s="11">
        <v>0.13</v>
      </c>
      <c r="Y19" s="11">
        <v>0.37</v>
      </c>
      <c r="Z19" s="11">
        <v>0.01</v>
      </c>
    </row>
    <row r="20" spans="1:26" ht="15.5">
      <c r="A20" s="9">
        <v>116</v>
      </c>
      <c r="B20" s="17" t="s">
        <v>32</v>
      </c>
      <c r="C20" s="11">
        <v>51.6</v>
      </c>
      <c r="D20" s="12">
        <v>40732</v>
      </c>
      <c r="E20" s="12">
        <v>40745</v>
      </c>
      <c r="F20" s="13">
        <v>12.76</v>
      </c>
      <c r="G20" s="13">
        <v>12.76</v>
      </c>
      <c r="H20" s="14" t="s">
        <v>23</v>
      </c>
      <c r="I20" s="11" t="s">
        <v>21</v>
      </c>
      <c r="J20" s="15">
        <v>3.26</v>
      </c>
      <c r="K20" s="15">
        <v>0.06</v>
      </c>
      <c r="L20" s="15">
        <v>0.26</v>
      </c>
      <c r="M20" s="15" t="s">
        <v>21</v>
      </c>
      <c r="N20" s="15">
        <v>5.46</v>
      </c>
      <c r="O20" s="15">
        <v>7.0000000000000007E-2</v>
      </c>
      <c r="P20" s="15">
        <v>0.43</v>
      </c>
      <c r="Q20" s="15" t="s">
        <v>21</v>
      </c>
      <c r="R20" s="15">
        <v>5.26</v>
      </c>
      <c r="S20" s="15">
        <v>0.09</v>
      </c>
      <c r="T20" s="15">
        <v>0.41</v>
      </c>
      <c r="U20" s="16">
        <f t="shared" si="4"/>
        <v>4.7211999999999996</v>
      </c>
      <c r="V20" s="16">
        <f t="shared" si="5"/>
        <v>0.12759999999999999</v>
      </c>
      <c r="W20" s="11">
        <v>4.66</v>
      </c>
      <c r="X20" s="11">
        <v>0.13</v>
      </c>
      <c r="Y20" s="11">
        <v>0.37</v>
      </c>
      <c r="Z20" s="11">
        <v>0.01</v>
      </c>
    </row>
    <row r="21" spans="1:26" ht="15.5">
      <c r="A21" s="9">
        <v>121</v>
      </c>
      <c r="B21" s="17" t="s">
        <v>28</v>
      </c>
      <c r="C21" s="11">
        <v>51.6</v>
      </c>
      <c r="D21" s="12">
        <v>40273</v>
      </c>
      <c r="E21" s="12">
        <v>40288</v>
      </c>
      <c r="F21" s="13">
        <v>15.1</v>
      </c>
      <c r="G21" s="13">
        <v>12.875</v>
      </c>
      <c r="H21" s="14" t="s">
        <v>29</v>
      </c>
      <c r="I21" s="11" t="s">
        <v>21</v>
      </c>
      <c r="J21" s="15">
        <v>3.07</v>
      </c>
      <c r="K21" s="15">
        <v>0.05</v>
      </c>
      <c r="L21" s="15">
        <v>0.2</v>
      </c>
      <c r="M21" s="15" t="s">
        <v>21</v>
      </c>
      <c r="N21" s="15">
        <v>3.02</v>
      </c>
      <c r="O21" s="15">
        <v>0.04</v>
      </c>
      <c r="P21" s="15">
        <v>0.2</v>
      </c>
      <c r="Q21" s="15" t="s">
        <v>21</v>
      </c>
      <c r="R21" s="15">
        <v>5.18</v>
      </c>
      <c r="S21" s="15">
        <v>0.06</v>
      </c>
      <c r="T21" s="15">
        <v>0.34</v>
      </c>
      <c r="U21" s="16">
        <f t="shared" si="4"/>
        <v>3.21875</v>
      </c>
      <c r="V21" s="16">
        <f t="shared" si="5"/>
        <v>7.7249999999999999E-2</v>
      </c>
      <c r="W21" s="11">
        <v>3.76</v>
      </c>
      <c r="X21" s="11">
        <v>0.09</v>
      </c>
      <c r="Y21" s="11">
        <v>0.25</v>
      </c>
      <c r="Z21" s="11">
        <v>6.0000000000000001E-3</v>
      </c>
    </row>
    <row r="22" spans="1:26" ht="15.5">
      <c r="A22" s="9">
        <v>173</v>
      </c>
      <c r="B22" s="17" t="s">
        <v>32</v>
      </c>
      <c r="C22" s="11">
        <v>51.6</v>
      </c>
      <c r="D22" s="12">
        <v>40732</v>
      </c>
      <c r="E22" s="12">
        <v>40745</v>
      </c>
      <c r="F22" s="13">
        <v>12.76</v>
      </c>
      <c r="G22" s="13">
        <v>12.76</v>
      </c>
      <c r="H22" s="14" t="s">
        <v>23</v>
      </c>
      <c r="I22" s="11" t="s">
        <v>21</v>
      </c>
      <c r="J22" s="15">
        <v>3.26</v>
      </c>
      <c r="K22" s="15">
        <v>0.06</v>
      </c>
      <c r="L22" s="15">
        <v>0.26</v>
      </c>
      <c r="M22" s="15" t="s">
        <v>21</v>
      </c>
      <c r="N22" s="15">
        <v>5.46</v>
      </c>
      <c r="O22" s="15">
        <v>7.0000000000000007E-2</v>
      </c>
      <c r="P22" s="15">
        <v>0.43</v>
      </c>
      <c r="Q22" s="15" t="s">
        <v>21</v>
      </c>
      <c r="R22" s="15">
        <v>5.26</v>
      </c>
      <c r="S22" s="15">
        <v>0.09</v>
      </c>
      <c r="T22" s="15">
        <v>0.41</v>
      </c>
      <c r="U22" s="16">
        <f t="shared" si="4"/>
        <v>4.7211999999999996</v>
      </c>
      <c r="V22" s="16">
        <f t="shared" si="5"/>
        <v>0.12759999999999999</v>
      </c>
      <c r="W22" s="11">
        <v>4.66</v>
      </c>
      <c r="X22" s="11">
        <v>0.13</v>
      </c>
      <c r="Y22" s="11">
        <v>0.37</v>
      </c>
      <c r="Z22" s="11">
        <v>0.01</v>
      </c>
    </row>
    <row r="23" spans="1:26" ht="15.5">
      <c r="A23" s="9">
        <v>323</v>
      </c>
      <c r="B23" s="17" t="s">
        <v>28</v>
      </c>
      <c r="C23" s="11">
        <v>51.6</v>
      </c>
      <c r="D23" s="12">
        <v>40273</v>
      </c>
      <c r="E23" s="12">
        <v>40288</v>
      </c>
      <c r="F23" s="13">
        <v>15.1</v>
      </c>
      <c r="G23" s="13" t="s">
        <v>26</v>
      </c>
      <c r="H23" s="14" t="s">
        <v>29</v>
      </c>
      <c r="I23" s="11" t="s">
        <v>21</v>
      </c>
      <c r="J23" s="15">
        <v>3.07</v>
      </c>
      <c r="K23" s="15">
        <v>0.05</v>
      </c>
      <c r="L23" s="15">
        <v>0.2</v>
      </c>
      <c r="M23" s="15" t="s">
        <v>21</v>
      </c>
      <c r="N23" s="15">
        <v>3.02</v>
      </c>
      <c r="O23" s="15">
        <v>0.04</v>
      </c>
      <c r="P23" s="15">
        <v>0.2</v>
      </c>
      <c r="Q23" s="15" t="s">
        <v>21</v>
      </c>
      <c r="R23" s="15">
        <v>5.18</v>
      </c>
      <c r="S23" s="15">
        <v>0.06</v>
      </c>
      <c r="T23" s="15">
        <v>0.34</v>
      </c>
      <c r="U23" s="16" t="s">
        <v>26</v>
      </c>
      <c r="V23" s="16" t="s">
        <v>26</v>
      </c>
      <c r="W23" s="11">
        <v>3.76</v>
      </c>
      <c r="X23" s="11">
        <v>0.09</v>
      </c>
      <c r="Y23" s="11">
        <v>0.25</v>
      </c>
      <c r="Z23" s="11">
        <v>6.0000000000000001E-3</v>
      </c>
    </row>
    <row r="24" spans="1:26" ht="15.5">
      <c r="A24" s="9">
        <v>423</v>
      </c>
      <c r="B24" s="20" t="s">
        <v>38</v>
      </c>
      <c r="C24" s="15">
        <v>39</v>
      </c>
      <c r="D24" s="12">
        <v>34260</v>
      </c>
      <c r="E24" s="12">
        <v>34274</v>
      </c>
      <c r="F24" s="15">
        <v>14.21</v>
      </c>
      <c r="G24" s="15">
        <v>14.21</v>
      </c>
      <c r="H24" s="21" t="s">
        <v>39</v>
      </c>
      <c r="I24" s="13" t="s">
        <v>21</v>
      </c>
      <c r="J24" s="15">
        <v>1.25</v>
      </c>
      <c r="K24" s="15">
        <v>0.02</v>
      </c>
      <c r="L24" s="15">
        <v>0.09</v>
      </c>
      <c r="M24" s="13" t="s">
        <v>21</v>
      </c>
      <c r="N24" s="15">
        <v>1.294</v>
      </c>
      <c r="O24" s="15">
        <v>1.0999999999999999E-2</v>
      </c>
      <c r="P24" s="15">
        <v>0.09</v>
      </c>
      <c r="Q24" s="13" t="s">
        <v>21</v>
      </c>
      <c r="R24" s="15">
        <v>2.13</v>
      </c>
      <c r="S24" s="15">
        <v>1.2E-2</v>
      </c>
      <c r="T24" s="15">
        <v>0.15</v>
      </c>
      <c r="U24" s="16">
        <f>Y24*G24</f>
        <v>1.5631000000000002</v>
      </c>
      <c r="V24" s="16">
        <f>G24*Z24</f>
        <v>2.8420000000000001E-2</v>
      </c>
      <c r="W24" s="11">
        <v>1.56</v>
      </c>
      <c r="X24" s="11">
        <v>0.03</v>
      </c>
      <c r="Y24" s="11">
        <v>0.11</v>
      </c>
      <c r="Z24" s="11">
        <v>2E-3</v>
      </c>
    </row>
    <row r="25" spans="1:26" ht="15.75" customHeight="1"/>
    <row r="26" spans="1:26" ht="15.5">
      <c r="A26" s="22" t="s">
        <v>40</v>
      </c>
    </row>
    <row r="27" spans="1:26">
      <c r="A27" s="23" t="s">
        <v>41</v>
      </c>
    </row>
    <row r="28" spans="1:26" ht="18.5">
      <c r="A28" s="24"/>
    </row>
    <row r="29" spans="1:26" ht="18.5">
      <c r="A29" s="24" t="s">
        <v>42</v>
      </c>
    </row>
    <row r="30" spans="1:26" ht="15.5">
      <c r="A30" s="20"/>
    </row>
    <row r="31" spans="1:26" ht="18.5">
      <c r="A31" s="25" t="s">
        <v>43</v>
      </c>
    </row>
    <row r="32" spans="1:26" ht="15.5">
      <c r="A32" s="26"/>
    </row>
    <row r="33" spans="1:1" ht="18.5">
      <c r="A33" s="25" t="s">
        <v>44</v>
      </c>
    </row>
    <row r="34" spans="1:1" ht="15.5">
      <c r="A34" s="20"/>
    </row>
    <row r="35" spans="1:1" ht="18.5">
      <c r="A35" s="25" t="s">
        <v>45</v>
      </c>
    </row>
  </sheetData>
  <mergeCells count="4">
    <mergeCell ref="I1:L1"/>
    <mergeCell ref="M1:P1"/>
    <mergeCell ref="Q1:T1"/>
    <mergeCell ref="W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Degoricija, Lovorka (ARC-SCR)[WYLE LABS]</dc:creator>
  <cp:lastModifiedBy>Degoricija, Lovorka (ARC-SCR)[WYLE LABS]</cp:lastModifiedBy>
  <dcterms:created xsi:type="dcterms:W3CDTF">2023-05-05T22:29:55Z</dcterms:created>
  <dcterms:modified xsi:type="dcterms:W3CDTF">2023-05-05T23:22:24Z</dcterms:modified>
</cp:coreProperties>
</file>