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2"/>
  <workbookPr defaultThemeVersion="166925"/>
  <mc:AlternateContent xmlns:mc="http://schemas.openxmlformats.org/markup-compatibility/2006">
    <mc:Choice Requires="x15">
      <x15ac:absPath xmlns:x15ac="http://schemas.microsoft.com/office/spreadsheetml/2010/11/ac" url="https://nasa-my.sharepoint.com/personal/emahoney_ndc_nasa_gov/Documents/2022 ACR/ADD/"/>
    </mc:Choice>
  </mc:AlternateContent>
  <xr:revisionPtr revIDLastSave="0" documentId="8_{CD99D6F4-9CA7-DB43-9070-1437F8669DBA}" xr6:coauthVersionLast="47" xr6:coauthVersionMax="47" xr10:uidLastSave="{00000000-0000-0000-0000-000000000000}"/>
  <bookViews>
    <workbookView xWindow="39120" yWindow="500" windowWidth="34560" windowHeight="21100" activeTab="1" xr2:uid="{F0B8B5E6-7D3F-4B11-935B-7F392C776447}"/>
  </bookViews>
  <sheets>
    <sheet name="READ ME FIRST" sheetId="16" r:id="rId1"/>
    <sheet name="Mapping" sheetId="14" r:id="rId2"/>
    <sheet name="Function List" sheetId="12" r:id="rId3"/>
    <sheet name="UC List" sheetId="7" r:id="rId4"/>
    <sheet name="HLR UC" sheetId="9" r:id="rId5"/>
    <sheet name="HLR F" sheetId="10"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23" i="14" l="1"/>
  <c r="D423" i="14"/>
  <c r="F422" i="14"/>
  <c r="D422" i="14"/>
  <c r="F421" i="14"/>
  <c r="D421" i="14"/>
  <c r="F420" i="14"/>
  <c r="D420" i="14"/>
  <c r="F419" i="14"/>
  <c r="D419" i="14"/>
  <c r="F418" i="14"/>
  <c r="D418" i="14"/>
  <c r="F417" i="14"/>
  <c r="D417" i="14"/>
  <c r="F416" i="14"/>
  <c r="D416" i="14"/>
  <c r="F415" i="14"/>
  <c r="D415" i="14"/>
  <c r="F414" i="14"/>
  <c r="D414" i="14"/>
  <c r="F413" i="14"/>
  <c r="D413" i="14"/>
  <c r="F412" i="14"/>
  <c r="D412" i="14"/>
  <c r="F411" i="14"/>
  <c r="D411" i="14"/>
  <c r="F410" i="14"/>
  <c r="D410" i="14"/>
  <c r="F409" i="14"/>
  <c r="D409" i="14"/>
  <c r="F408" i="14"/>
  <c r="D408" i="14"/>
  <c r="F407" i="14"/>
  <c r="D407" i="14"/>
  <c r="F406" i="14"/>
  <c r="D406" i="14"/>
  <c r="F405" i="14"/>
  <c r="D405" i="14"/>
  <c r="F404" i="14"/>
  <c r="D404" i="14"/>
  <c r="F403" i="14"/>
  <c r="D403" i="14"/>
  <c r="F402" i="14"/>
  <c r="D402" i="14"/>
  <c r="F401" i="14"/>
  <c r="D401" i="14"/>
  <c r="F400" i="14"/>
  <c r="D400" i="14"/>
  <c r="F399" i="14"/>
  <c r="D399" i="14"/>
  <c r="F398" i="14"/>
  <c r="D398" i="14"/>
  <c r="F397" i="14"/>
  <c r="D397" i="14"/>
  <c r="F396" i="14"/>
  <c r="D396" i="14"/>
  <c r="F395" i="14"/>
  <c r="D395" i="14"/>
  <c r="F394" i="14"/>
  <c r="D394" i="14"/>
  <c r="F393" i="14"/>
  <c r="D393" i="14"/>
  <c r="F392" i="14"/>
  <c r="D392" i="14"/>
  <c r="F391" i="14"/>
  <c r="D391" i="14"/>
  <c r="F390" i="14"/>
  <c r="D390" i="14"/>
  <c r="F389" i="14"/>
  <c r="D389" i="14"/>
  <c r="F388" i="14"/>
  <c r="D388" i="14"/>
  <c r="F387" i="14"/>
  <c r="D387" i="14"/>
  <c r="F386" i="14"/>
  <c r="D386" i="14"/>
  <c r="F385" i="14"/>
  <c r="D385" i="14"/>
  <c r="F384" i="14"/>
  <c r="D384" i="14"/>
  <c r="F383" i="14"/>
  <c r="D383" i="14"/>
  <c r="F382" i="14"/>
  <c r="D382" i="14"/>
  <c r="F381" i="14"/>
  <c r="D381" i="14"/>
  <c r="F380" i="14"/>
  <c r="D380" i="14"/>
  <c r="F379" i="14"/>
  <c r="D379" i="14"/>
  <c r="F378" i="14"/>
  <c r="D378" i="14"/>
  <c r="F377" i="14"/>
  <c r="D377" i="14"/>
  <c r="F376" i="14"/>
  <c r="D376" i="14"/>
  <c r="F375" i="14"/>
  <c r="D375" i="14"/>
  <c r="F374" i="14"/>
  <c r="D374" i="14"/>
  <c r="F373" i="14"/>
  <c r="D373" i="14"/>
  <c r="F372" i="14"/>
  <c r="D372" i="14"/>
  <c r="F371" i="14"/>
  <c r="D371" i="14"/>
  <c r="F370" i="14"/>
  <c r="D370" i="14"/>
  <c r="F369" i="14"/>
  <c r="D369" i="14"/>
  <c r="F368" i="14"/>
  <c r="D368" i="14"/>
  <c r="F367" i="14"/>
  <c r="D367" i="14"/>
  <c r="F366" i="14"/>
  <c r="D366" i="14"/>
  <c r="F365" i="14"/>
  <c r="D365" i="14"/>
  <c r="F364" i="14"/>
  <c r="D364" i="14"/>
  <c r="F363" i="14"/>
  <c r="D363" i="14"/>
  <c r="F362" i="14"/>
  <c r="D362" i="14"/>
  <c r="F361" i="14"/>
  <c r="D361" i="14"/>
  <c r="F360" i="14"/>
  <c r="D360" i="14"/>
  <c r="F359" i="14"/>
  <c r="D359" i="14"/>
  <c r="F358" i="14"/>
  <c r="D358" i="14"/>
  <c r="F357" i="14"/>
  <c r="D357" i="14"/>
  <c r="F356" i="14"/>
  <c r="D356" i="14"/>
  <c r="F355" i="14"/>
  <c r="D355" i="14"/>
  <c r="F354" i="14"/>
  <c r="D354" i="14"/>
  <c r="F353" i="14"/>
  <c r="D353" i="14"/>
  <c r="F352" i="14"/>
  <c r="D352" i="14"/>
  <c r="F351" i="14"/>
  <c r="D351" i="14"/>
  <c r="F350" i="14"/>
  <c r="D350" i="14"/>
  <c r="F349" i="14"/>
  <c r="D349" i="14"/>
  <c r="F348" i="14"/>
  <c r="D348" i="14"/>
  <c r="F346" i="14"/>
  <c r="D346" i="14"/>
  <c r="F345" i="14"/>
  <c r="D345" i="14"/>
  <c r="F344" i="14"/>
  <c r="D344" i="14"/>
  <c r="F343" i="14"/>
  <c r="D343" i="14"/>
  <c r="F342" i="14"/>
  <c r="D342" i="14"/>
  <c r="F341" i="14"/>
  <c r="D341" i="14"/>
  <c r="F340" i="14"/>
  <c r="D340" i="14"/>
  <c r="F339" i="14"/>
  <c r="D339" i="14"/>
  <c r="F338" i="14"/>
  <c r="D338" i="14"/>
  <c r="F337" i="14"/>
  <c r="D337" i="14"/>
  <c r="F336" i="14"/>
  <c r="D336" i="14"/>
  <c r="F335" i="14"/>
  <c r="D335" i="14"/>
  <c r="F334" i="14"/>
  <c r="D334" i="14"/>
  <c r="F333" i="14"/>
  <c r="D333" i="14"/>
  <c r="F332" i="14"/>
  <c r="D332" i="14"/>
  <c r="F331" i="14"/>
  <c r="D331" i="14"/>
  <c r="F330" i="14"/>
  <c r="D330" i="14"/>
  <c r="F329" i="14"/>
  <c r="D329" i="14"/>
  <c r="F328" i="14"/>
  <c r="D328" i="14"/>
  <c r="F327" i="14"/>
  <c r="D327" i="14"/>
  <c r="F326" i="14"/>
  <c r="D326" i="14"/>
  <c r="F325" i="14"/>
  <c r="D325" i="14"/>
  <c r="F324" i="14"/>
  <c r="D324" i="14"/>
  <c r="F323" i="14"/>
  <c r="D323" i="14"/>
  <c r="F322" i="14"/>
  <c r="D322" i="14"/>
  <c r="F321" i="14"/>
  <c r="D321" i="14"/>
  <c r="F320" i="14"/>
  <c r="D320" i="14"/>
  <c r="F319" i="14"/>
  <c r="D319" i="14"/>
  <c r="F318" i="14"/>
  <c r="D318" i="14"/>
  <c r="F317" i="14"/>
  <c r="D317" i="14"/>
  <c r="F316" i="14"/>
  <c r="D316" i="14"/>
  <c r="F315" i="14"/>
  <c r="D315" i="14"/>
  <c r="F314" i="14"/>
  <c r="D314" i="14"/>
  <c r="F313" i="14"/>
  <c r="D313" i="14"/>
  <c r="F312" i="14"/>
  <c r="D312" i="14"/>
  <c r="F311" i="14"/>
  <c r="D311" i="14"/>
  <c r="F310" i="14"/>
  <c r="D310" i="14"/>
  <c r="F309" i="14"/>
  <c r="D309" i="14"/>
  <c r="F308" i="14"/>
  <c r="D308" i="14"/>
  <c r="F307" i="14"/>
  <c r="D307" i="14"/>
  <c r="F306" i="14"/>
  <c r="D306" i="14"/>
  <c r="F305" i="14"/>
  <c r="D305" i="14"/>
  <c r="F304" i="14"/>
  <c r="D304" i="14"/>
  <c r="F303" i="14"/>
  <c r="D303" i="14"/>
  <c r="F302" i="14"/>
  <c r="D302" i="14"/>
  <c r="F301" i="14"/>
  <c r="D301" i="14"/>
  <c r="F300" i="14"/>
  <c r="D300" i="14"/>
  <c r="F299" i="14"/>
  <c r="D299" i="14"/>
  <c r="F298" i="14"/>
  <c r="D298" i="14"/>
  <c r="F297" i="14"/>
  <c r="D297" i="14"/>
  <c r="F296" i="14"/>
  <c r="D296" i="14"/>
  <c r="F295" i="14"/>
  <c r="D295" i="14"/>
  <c r="F294" i="14"/>
  <c r="D294" i="14"/>
  <c r="F292" i="14"/>
  <c r="D292" i="14"/>
  <c r="F291" i="14"/>
  <c r="D291" i="14"/>
  <c r="F290" i="14"/>
  <c r="D290" i="14"/>
  <c r="F289" i="14"/>
  <c r="D289" i="14"/>
  <c r="F288" i="14"/>
  <c r="D288" i="14"/>
  <c r="F287" i="14"/>
  <c r="D287" i="14"/>
  <c r="F286" i="14"/>
  <c r="D286" i="14"/>
  <c r="F285" i="14"/>
  <c r="D285" i="14"/>
  <c r="F284" i="14"/>
  <c r="D284" i="14"/>
  <c r="F283" i="14"/>
  <c r="D283" i="14"/>
  <c r="F282" i="14"/>
  <c r="D282" i="14"/>
  <c r="F281" i="14"/>
  <c r="D281" i="14"/>
  <c r="F280" i="14"/>
  <c r="D280" i="14"/>
  <c r="F279" i="14"/>
  <c r="D279" i="14"/>
  <c r="F278" i="14"/>
  <c r="D278" i="14"/>
  <c r="F277" i="14"/>
  <c r="D277" i="14"/>
  <c r="F276" i="14"/>
  <c r="D276" i="14"/>
  <c r="F275" i="14"/>
  <c r="D275" i="14"/>
  <c r="F274" i="14"/>
  <c r="D274" i="14"/>
  <c r="F273" i="14"/>
  <c r="D273" i="14"/>
  <c r="F272" i="14"/>
  <c r="D272" i="14"/>
  <c r="F271" i="14"/>
  <c r="D271" i="14"/>
  <c r="F270" i="14"/>
  <c r="D270" i="14"/>
  <c r="F269" i="14"/>
  <c r="D269" i="14"/>
  <c r="F268" i="14"/>
  <c r="D268" i="14"/>
  <c r="F267" i="14"/>
  <c r="D267" i="14"/>
  <c r="F266" i="14"/>
  <c r="D266" i="14"/>
  <c r="F265" i="14"/>
  <c r="D265" i="14"/>
  <c r="F264" i="14"/>
  <c r="D264" i="14"/>
  <c r="F263" i="14"/>
  <c r="D263" i="14"/>
  <c r="F262" i="14"/>
  <c r="D262" i="14"/>
  <c r="F261" i="14"/>
  <c r="D261" i="14"/>
  <c r="F260" i="14"/>
  <c r="D260" i="14"/>
  <c r="F258" i="14"/>
  <c r="D258" i="14"/>
  <c r="F257" i="14"/>
  <c r="D257" i="14"/>
  <c r="F256" i="14"/>
  <c r="D256" i="14"/>
  <c r="F255" i="14"/>
  <c r="D255" i="14"/>
  <c r="F254" i="14"/>
  <c r="D254" i="14"/>
  <c r="F253" i="14"/>
  <c r="D253" i="14"/>
  <c r="F252" i="14"/>
  <c r="D252" i="14"/>
  <c r="F251" i="14"/>
  <c r="D251" i="14"/>
  <c r="F250" i="14"/>
  <c r="D250" i="14"/>
  <c r="F249" i="14"/>
  <c r="D249" i="14"/>
  <c r="F248" i="14"/>
  <c r="D248" i="14"/>
  <c r="F247" i="14"/>
  <c r="D247" i="14"/>
  <c r="F246" i="14"/>
  <c r="D246" i="14"/>
  <c r="F245" i="14"/>
  <c r="D245" i="14"/>
  <c r="F244" i="14"/>
  <c r="D244" i="14"/>
  <c r="F243" i="14"/>
  <c r="D243" i="14"/>
  <c r="F242" i="14"/>
  <c r="D242" i="14"/>
  <c r="F241" i="14"/>
  <c r="D241" i="14"/>
  <c r="F240" i="14"/>
  <c r="D240" i="14"/>
  <c r="F239" i="14"/>
  <c r="D239" i="14"/>
  <c r="F238" i="14"/>
  <c r="D238" i="14"/>
  <c r="F237" i="14"/>
  <c r="D237" i="14"/>
  <c r="F236" i="14"/>
  <c r="D236" i="14"/>
  <c r="F235" i="14"/>
  <c r="D235" i="14"/>
  <c r="F234" i="14"/>
  <c r="D234" i="14"/>
  <c r="F233" i="14"/>
  <c r="D233" i="14"/>
  <c r="F232" i="14"/>
  <c r="D232" i="14"/>
  <c r="F231" i="14"/>
  <c r="D231" i="14"/>
  <c r="F230" i="14"/>
  <c r="D230" i="14"/>
  <c r="F229" i="14"/>
  <c r="D229" i="14"/>
  <c r="F228" i="14"/>
  <c r="D228" i="14"/>
  <c r="F227" i="14"/>
  <c r="D227" i="14"/>
  <c r="F226" i="14"/>
  <c r="D226" i="14"/>
  <c r="F225" i="14"/>
  <c r="D225" i="14"/>
  <c r="F224" i="14"/>
  <c r="D224" i="14"/>
  <c r="F223" i="14"/>
  <c r="D223" i="14"/>
  <c r="F222" i="14"/>
  <c r="D222" i="14"/>
  <c r="F221" i="14"/>
  <c r="D221" i="14"/>
  <c r="F219" i="14"/>
  <c r="F218" i="14"/>
  <c r="F217" i="14"/>
  <c r="F216" i="14"/>
  <c r="D216" i="14"/>
  <c r="F215" i="14"/>
  <c r="D215" i="14"/>
  <c r="F214" i="14"/>
  <c r="D214" i="14"/>
  <c r="F213" i="14"/>
  <c r="D213" i="14"/>
  <c r="F212" i="14"/>
  <c r="D212" i="14"/>
  <c r="F211" i="14"/>
  <c r="D211" i="14"/>
  <c r="F210" i="14"/>
  <c r="D210" i="14"/>
  <c r="F209" i="14"/>
  <c r="D209" i="14"/>
  <c r="F208" i="14"/>
  <c r="D208" i="14"/>
  <c r="F207" i="14"/>
  <c r="D207" i="14"/>
  <c r="F206" i="14"/>
  <c r="D206" i="14"/>
  <c r="F205" i="14"/>
  <c r="D205" i="14"/>
  <c r="F204" i="14"/>
  <c r="D204" i="14"/>
  <c r="F203" i="14"/>
  <c r="D203" i="14"/>
  <c r="F202" i="14"/>
  <c r="D202" i="14"/>
  <c r="F201" i="14"/>
  <c r="D201" i="14"/>
  <c r="F200" i="14"/>
  <c r="D200" i="14"/>
  <c r="F199" i="14"/>
  <c r="D199" i="14"/>
  <c r="F198" i="14"/>
  <c r="D198" i="14"/>
  <c r="F197" i="14"/>
  <c r="D197" i="14"/>
  <c r="F196" i="14"/>
  <c r="D196" i="14"/>
  <c r="F195" i="14"/>
  <c r="D195" i="14"/>
  <c r="F194" i="14"/>
  <c r="D194" i="14"/>
  <c r="F193" i="14"/>
  <c r="D193" i="14"/>
  <c r="F192" i="14"/>
  <c r="D192" i="14"/>
  <c r="F191" i="14"/>
  <c r="D191" i="14"/>
  <c r="F190" i="14"/>
  <c r="D190" i="14"/>
  <c r="F189" i="14"/>
  <c r="D189" i="14"/>
  <c r="F188" i="14"/>
  <c r="D188" i="14"/>
  <c r="F187" i="14"/>
  <c r="D187" i="14"/>
  <c r="F186" i="14"/>
  <c r="D186" i="14"/>
  <c r="F185" i="14"/>
  <c r="D185" i="14"/>
  <c r="F184" i="14"/>
  <c r="D184" i="14"/>
  <c r="F183" i="14"/>
  <c r="D183" i="14"/>
  <c r="F182" i="14"/>
  <c r="D182" i="14"/>
  <c r="F181" i="14"/>
  <c r="D181" i="14"/>
  <c r="F180" i="14"/>
  <c r="D180" i="14"/>
  <c r="F179" i="14"/>
  <c r="D179" i="14"/>
  <c r="F178" i="14"/>
  <c r="D178" i="14"/>
  <c r="F177" i="14"/>
  <c r="D177" i="14"/>
  <c r="F176" i="14"/>
  <c r="D176" i="14"/>
  <c r="F175" i="14"/>
  <c r="D175" i="14"/>
  <c r="F174" i="14"/>
  <c r="D174" i="14"/>
  <c r="F173" i="14"/>
  <c r="D173" i="14"/>
  <c r="F172" i="14"/>
  <c r="D172" i="14"/>
  <c r="F171" i="14"/>
  <c r="D171" i="14"/>
  <c r="F170" i="14"/>
  <c r="D170" i="14"/>
  <c r="F169" i="14"/>
  <c r="D169" i="14"/>
  <c r="F168" i="14"/>
  <c r="D168" i="14"/>
  <c r="F167" i="14"/>
  <c r="D167" i="14"/>
  <c r="F166" i="14"/>
  <c r="D166" i="14"/>
  <c r="F165" i="14"/>
  <c r="D165" i="14"/>
  <c r="F164" i="14"/>
  <c r="D164" i="14"/>
  <c r="F163" i="14"/>
  <c r="D163" i="14"/>
  <c r="F162" i="14"/>
  <c r="D162" i="14"/>
  <c r="F161" i="14"/>
  <c r="D161" i="14"/>
  <c r="F160" i="14"/>
  <c r="D160" i="14"/>
  <c r="F158" i="14"/>
  <c r="D158" i="14"/>
  <c r="F157" i="14"/>
  <c r="D157" i="14"/>
  <c r="F156" i="14"/>
  <c r="D156" i="14"/>
  <c r="F155" i="14"/>
  <c r="D155" i="14"/>
  <c r="F154" i="14"/>
  <c r="D154" i="14"/>
  <c r="F153" i="14"/>
  <c r="D153" i="14"/>
  <c r="F152" i="14"/>
  <c r="D152" i="14"/>
  <c r="F151" i="14"/>
  <c r="D151" i="14"/>
  <c r="F150" i="14"/>
  <c r="D150" i="14"/>
  <c r="F148" i="14"/>
  <c r="D148" i="14"/>
  <c r="F147" i="14"/>
  <c r="D147" i="14"/>
  <c r="F146" i="14"/>
  <c r="D146" i="14"/>
  <c r="F145" i="14"/>
  <c r="D145" i="14"/>
  <c r="F144" i="14"/>
  <c r="D144" i="14"/>
  <c r="F143" i="14"/>
  <c r="D143" i="14"/>
  <c r="F142" i="14"/>
  <c r="D142" i="14"/>
  <c r="F141" i="14"/>
  <c r="D141" i="14"/>
  <c r="F140" i="14"/>
  <c r="D140" i="14"/>
  <c r="F139" i="14"/>
  <c r="D139" i="14"/>
  <c r="F138" i="14"/>
  <c r="D138" i="14"/>
  <c r="F137" i="14"/>
  <c r="D137" i="14"/>
  <c r="F136" i="14"/>
  <c r="D136" i="14"/>
  <c r="F135" i="14"/>
  <c r="D135" i="14"/>
  <c r="F134" i="14"/>
  <c r="D134" i="14"/>
  <c r="F133" i="14"/>
  <c r="D133" i="14"/>
  <c r="F132" i="14"/>
  <c r="D132" i="14"/>
  <c r="F131" i="14"/>
  <c r="D131" i="14"/>
  <c r="F130" i="14"/>
  <c r="D130" i="14"/>
  <c r="F129" i="14"/>
  <c r="D129" i="14"/>
  <c r="F128" i="14"/>
  <c r="D128" i="14"/>
  <c r="F127" i="14"/>
  <c r="D127" i="14"/>
  <c r="F126" i="14"/>
  <c r="D126" i="14"/>
  <c r="F125" i="14"/>
  <c r="D125" i="14"/>
  <c r="F124" i="14"/>
  <c r="D124" i="14"/>
  <c r="F123" i="14"/>
  <c r="D123" i="14"/>
  <c r="F122" i="14"/>
  <c r="D122" i="14"/>
  <c r="F121" i="14"/>
  <c r="D121" i="14"/>
  <c r="F120" i="14"/>
  <c r="D120" i="14"/>
  <c r="F119" i="14"/>
  <c r="D119" i="14"/>
  <c r="F117" i="14"/>
  <c r="D117" i="14"/>
  <c r="F116" i="14"/>
  <c r="D116" i="14"/>
  <c r="F115" i="14"/>
  <c r="D115" i="14"/>
  <c r="F114" i="14"/>
  <c r="D114" i="14"/>
  <c r="F113" i="14"/>
  <c r="D113" i="14"/>
  <c r="F112" i="14"/>
  <c r="D112" i="14"/>
  <c r="F111" i="14"/>
  <c r="D111" i="14"/>
  <c r="F110" i="14"/>
  <c r="D110" i="14"/>
  <c r="F109" i="14"/>
  <c r="D109" i="14"/>
  <c r="F108" i="14"/>
  <c r="D108" i="14"/>
  <c r="F107" i="14"/>
  <c r="D107" i="14"/>
  <c r="F106" i="14"/>
  <c r="D106" i="14"/>
  <c r="F105" i="14"/>
  <c r="D105" i="14"/>
  <c r="F104" i="14"/>
  <c r="D104" i="14"/>
  <c r="F103" i="14"/>
  <c r="D103" i="14"/>
  <c r="F102" i="14"/>
  <c r="D102" i="14"/>
  <c r="F101" i="14"/>
  <c r="D101" i="14"/>
  <c r="F100" i="14"/>
  <c r="D100" i="14"/>
  <c r="F99" i="14"/>
  <c r="D99" i="14"/>
  <c r="F98" i="14"/>
  <c r="D98" i="14"/>
  <c r="F97" i="14"/>
  <c r="D97" i="14"/>
  <c r="F96" i="14"/>
  <c r="D96" i="14"/>
  <c r="F95" i="14"/>
  <c r="D95" i="14"/>
  <c r="F94" i="14"/>
  <c r="D94" i="14"/>
  <c r="F93" i="14"/>
  <c r="D93" i="14"/>
  <c r="F92" i="14"/>
  <c r="D92" i="14"/>
  <c r="F91" i="14"/>
  <c r="D91" i="14"/>
  <c r="F90" i="14"/>
  <c r="D90" i="14"/>
  <c r="F89" i="14"/>
  <c r="D89" i="14"/>
  <c r="F88" i="14"/>
  <c r="D88" i="14"/>
  <c r="F87" i="14"/>
  <c r="D87" i="14"/>
  <c r="F86" i="14"/>
  <c r="D86" i="14"/>
  <c r="F85" i="14"/>
  <c r="D85" i="14"/>
  <c r="F84" i="14"/>
  <c r="D84" i="14"/>
  <c r="F83" i="14"/>
  <c r="D83" i="14"/>
  <c r="F81" i="14"/>
  <c r="D81" i="14"/>
  <c r="F80" i="14"/>
  <c r="D80" i="14"/>
  <c r="F79" i="14"/>
  <c r="D79" i="14"/>
  <c r="F78" i="14"/>
  <c r="D78" i="14"/>
  <c r="F77" i="14"/>
  <c r="D77" i="14"/>
  <c r="F76" i="14"/>
  <c r="D76" i="14"/>
  <c r="F75" i="14"/>
  <c r="D75" i="14"/>
  <c r="F74" i="14"/>
  <c r="D74" i="14"/>
  <c r="F73" i="14"/>
  <c r="D73" i="14"/>
  <c r="F72" i="14"/>
  <c r="D72" i="14"/>
  <c r="F71" i="14"/>
  <c r="D71" i="14"/>
  <c r="F70" i="14"/>
  <c r="D70" i="14"/>
  <c r="F69" i="14"/>
  <c r="D69" i="14"/>
  <c r="F68" i="14"/>
  <c r="D68" i="14"/>
  <c r="F67" i="14"/>
  <c r="D67" i="14"/>
  <c r="F66" i="14"/>
  <c r="D66" i="14"/>
  <c r="F65" i="14"/>
  <c r="D65" i="14"/>
  <c r="F64" i="14"/>
  <c r="D64" i="14"/>
  <c r="F63" i="14"/>
  <c r="D63" i="14"/>
  <c r="F62" i="14"/>
  <c r="D62" i="14"/>
  <c r="F61" i="14"/>
  <c r="D61" i="14"/>
  <c r="F60" i="14"/>
  <c r="D60" i="14"/>
  <c r="F59" i="14"/>
  <c r="D59" i="14"/>
  <c r="F58" i="14"/>
  <c r="D58" i="14"/>
  <c r="F57" i="14"/>
  <c r="D57" i="14"/>
  <c r="F56" i="14"/>
  <c r="D56" i="14"/>
  <c r="F55" i="14"/>
  <c r="D55" i="14"/>
  <c r="F54" i="14"/>
  <c r="D54" i="14"/>
  <c r="F53" i="14"/>
  <c r="D53" i="14"/>
  <c r="F52" i="14"/>
  <c r="D52" i="14"/>
  <c r="F51" i="14"/>
  <c r="D51" i="14"/>
  <c r="F50" i="14"/>
  <c r="D50" i="14"/>
  <c r="F49" i="14"/>
  <c r="D49" i="14"/>
  <c r="F48" i="14"/>
  <c r="D48" i="14"/>
  <c r="F47" i="14"/>
  <c r="D47" i="14"/>
  <c r="F46" i="14"/>
  <c r="D46" i="14"/>
  <c r="F45" i="14"/>
  <c r="D45" i="14"/>
  <c r="F44" i="14"/>
  <c r="D44" i="14"/>
  <c r="F43" i="14"/>
  <c r="D43" i="14"/>
  <c r="F42" i="14"/>
  <c r="D42" i="14"/>
  <c r="F41" i="14"/>
  <c r="D41" i="14"/>
  <c r="F40" i="14"/>
  <c r="D40" i="14"/>
  <c r="F39" i="14"/>
  <c r="D39" i="14"/>
  <c r="F38" i="14"/>
  <c r="D38" i="14"/>
  <c r="F37" i="14"/>
  <c r="D37" i="14"/>
  <c r="F36" i="14"/>
  <c r="D36" i="14"/>
  <c r="F35" i="14"/>
  <c r="D35" i="14"/>
  <c r="F34" i="14"/>
  <c r="D34" i="14"/>
  <c r="F33" i="14"/>
  <c r="D33" i="14"/>
  <c r="F32" i="14"/>
  <c r="D32" i="14"/>
  <c r="F31" i="14"/>
  <c r="D31" i="14"/>
  <c r="F30" i="14"/>
  <c r="D30" i="14"/>
  <c r="F29" i="14"/>
  <c r="D29" i="14"/>
  <c r="F28" i="14"/>
  <c r="D28" i="14"/>
  <c r="F27" i="14"/>
  <c r="D27" i="14"/>
  <c r="F26" i="14"/>
  <c r="D26" i="14"/>
  <c r="F25" i="14"/>
  <c r="D25" i="14"/>
  <c r="F24" i="14"/>
  <c r="D24" i="14"/>
  <c r="F23" i="14"/>
  <c r="D23" i="14"/>
  <c r="F22" i="14"/>
  <c r="D22" i="14"/>
  <c r="F21" i="14"/>
  <c r="D21" i="14"/>
  <c r="F20" i="14"/>
  <c r="D20" i="14"/>
  <c r="F19" i="14"/>
  <c r="D19" i="14"/>
  <c r="F18" i="14"/>
  <c r="D18" i="14"/>
  <c r="F17" i="14"/>
  <c r="D17" i="14"/>
  <c r="F16" i="14"/>
  <c r="D16" i="14"/>
  <c r="F15" i="14"/>
  <c r="D15" i="14"/>
  <c r="F14" i="14"/>
  <c r="D14" i="14"/>
  <c r="F13" i="14"/>
  <c r="D13" i="14"/>
  <c r="F12" i="14"/>
  <c r="D12" i="14"/>
  <c r="F11" i="14"/>
  <c r="D11" i="14"/>
  <c r="F10" i="14"/>
  <c r="D10" i="14"/>
  <c r="F9" i="14"/>
  <c r="D9" i="14"/>
  <c r="F8" i="14"/>
  <c r="D8" i="14"/>
  <c r="F7" i="14"/>
  <c r="D7" i="14"/>
  <c r="F6" i="14"/>
  <c r="D6" i="14"/>
  <c r="F5" i="14"/>
  <c r="D5" i="14"/>
  <c r="F4" i="14"/>
  <c r="D4" i="14"/>
  <c r="F3" i="14"/>
  <c r="D3" i="14"/>
  <c r="D42" i="9"/>
  <c r="D41" i="9"/>
  <c r="D40" i="9"/>
  <c r="D39" i="9"/>
  <c r="D38" i="9"/>
  <c r="D37" i="9"/>
  <c r="D36" i="9"/>
  <c r="D35" i="9"/>
  <c r="D34" i="9"/>
  <c r="D33" i="9"/>
  <c r="D32" i="9"/>
  <c r="D31" i="9"/>
  <c r="D30" i="9"/>
  <c r="D29" i="9"/>
  <c r="D28" i="9"/>
  <c r="D27" i="9"/>
  <c r="D26" i="9"/>
  <c r="D25" i="9"/>
  <c r="D24" i="9"/>
  <c r="D23" i="9"/>
  <c r="D22" i="9"/>
  <c r="D21" i="9"/>
  <c r="D20" i="9"/>
  <c r="D19" i="9"/>
  <c r="D18" i="9"/>
  <c r="D17" i="9"/>
  <c r="D16" i="9"/>
  <c r="D15" i="9"/>
  <c r="D14" i="9"/>
  <c r="D13" i="9"/>
  <c r="D12" i="9"/>
  <c r="D11" i="9"/>
  <c r="D10" i="9"/>
  <c r="D9" i="9"/>
  <c r="D8" i="9"/>
  <c r="D7" i="9"/>
  <c r="D6" i="9"/>
  <c r="D5" i="9"/>
  <c r="D4" i="9"/>
  <c r="D3" i="9"/>
  <c r="D54" i="10"/>
  <c r="D53" i="10"/>
  <c r="D52" i="10"/>
  <c r="D51" i="10"/>
  <c r="D50" i="10"/>
  <c r="D49" i="10"/>
  <c r="D48" i="10"/>
  <c r="D47" i="10"/>
  <c r="D46" i="10"/>
  <c r="D45" i="10"/>
  <c r="D44" i="10"/>
  <c r="D43" i="10"/>
  <c r="D42" i="10"/>
  <c r="D41" i="10"/>
  <c r="D40" i="10"/>
  <c r="D39" i="10"/>
  <c r="D38" i="10"/>
  <c r="D37" i="10"/>
  <c r="D36" i="10"/>
  <c r="D35" i="10"/>
  <c r="D34" i="10"/>
  <c r="D33" i="10"/>
  <c r="D32" i="10"/>
  <c r="D31" i="10"/>
  <c r="D30" i="10"/>
  <c r="D29" i="10"/>
  <c r="D28" i="10"/>
  <c r="D27" i="10"/>
  <c r="D26" i="10"/>
  <c r="D25" i="10"/>
  <c r="D24" i="10"/>
  <c r="D23" i="10"/>
  <c r="D22" i="10"/>
  <c r="D21" i="10"/>
  <c r="D20" i="10"/>
  <c r="D19" i="10"/>
  <c r="D18" i="10"/>
  <c r="D17" i="10"/>
  <c r="D16" i="10"/>
  <c r="D15" i="10"/>
  <c r="D14" i="10"/>
  <c r="D13" i="10"/>
  <c r="D12" i="10"/>
  <c r="D11" i="10"/>
  <c r="D10" i="10"/>
  <c r="D9" i="10"/>
  <c r="D8" i="10"/>
  <c r="D7" i="10"/>
  <c r="D6" i="10"/>
  <c r="D5" i="10"/>
  <c r="D4" i="10"/>
  <c r="D3" i="10"/>
</calcChain>
</file>

<file path=xl/sharedStrings.xml><?xml version="1.0" encoding="utf-8"?>
<sst xmlns="http://schemas.openxmlformats.org/spreadsheetml/2006/main" count="1544" uniqueCount="613">
  <si>
    <t>ID</t>
  </si>
  <si>
    <t>FUNCTIONS</t>
  </si>
  <si>
    <t>USE CASES</t>
  </si>
  <si>
    <t>CHARACTERISTICS/NEED</t>
  </si>
  <si>
    <t>OBJECTIVE</t>
  </si>
  <si>
    <t>F-13</t>
  </si>
  <si>
    <t>Transport crew and systems from cislunar space to lunar surface South Pole sites</t>
  </si>
  <si>
    <t>UC-21</t>
  </si>
  <si>
    <t>Crewed missions to distributed landing sites around South Pole</t>
  </si>
  <si>
    <t xml:space="preserve">Visit geographically diverse sites around the South Pole and non-polar regions.
Identify and collect samples from multiple locations, including frozen samples from PSRs, on the lunar surface.
Return a variety of types of samples collected from the lunar surface, including of soil, pebbles, and rocks (hand sample size)
Return a variety of samples from the lunar subsurface. 
Return select samples of regolith, rock, and/or subsurface materials in containers sealed in lunar vacuum
Emplace and operate science packages at distributed sites on the lunar surface
Ability to know where samples are collected from
Deploy scientific payloads at distances outside the blast zone of the ascent vehicle
Provide power to deployed science payloads to enable sustained operation for durations of several years
Ability for the Science Evaluation Room to exchange data and interact with crew in real time </t>
  </si>
  <si>
    <t>Uncover the record of solar system origin and early history, by determining how and when planetary bodies formed and differentiated, characterizing the impact chronology of the inner solar system as recorded on the Moon and Mars, and characterize how impact rates in the inner solar system have changed over time as recorded on the Moon and Mars.</t>
  </si>
  <si>
    <t>LPS-1</t>
  </si>
  <si>
    <t>F-44</t>
  </si>
  <si>
    <t>Transport crew and systems from cislunar space to lunar surface non-polar sites</t>
  </si>
  <si>
    <t>UC-22</t>
  </si>
  <si>
    <t>Crewed missions to non-polar landing sites, including the lunar far side</t>
  </si>
  <si>
    <t>F-40</t>
  </si>
  <si>
    <t>Provide robotic systems on lunar surface controlled from Earth and/or cislunar space</t>
  </si>
  <si>
    <t>UC-23</t>
  </si>
  <si>
    <t>Robotic survey of potential crewed landing sites to identify locations of interest</t>
  </si>
  <si>
    <t>F-45</t>
  </si>
  <si>
    <t>Provide robotic systems in PSRs on lunar surface controlled from Earth and/or cislunar space</t>
  </si>
  <si>
    <t>F-30</t>
  </si>
  <si>
    <t>Provide local unpressurized crew surface mobility</t>
  </si>
  <si>
    <t>UC-24</t>
  </si>
  <si>
    <t>Crew excursions to locations distributed around landing site</t>
  </si>
  <si>
    <t>F-31</t>
  </si>
  <si>
    <t>Provide pressurized crew surface mobility</t>
  </si>
  <si>
    <t>F-28</t>
  </si>
  <si>
    <t>Conduct crew surface EVA activities</t>
  </si>
  <si>
    <t>UC-25</t>
  </si>
  <si>
    <t>Crew EVA exploration and identification of samples</t>
  </si>
  <si>
    <t>F-23</t>
  </si>
  <si>
    <t>Provide high bandwidth, high availability comms between lunar surface and Earth</t>
  </si>
  <si>
    <t>F-24</t>
  </si>
  <si>
    <t>Provide PNT capability on the lunar surface</t>
  </si>
  <si>
    <t>UC-26</t>
  </si>
  <si>
    <t>Crew collection of samples from lighted areas</t>
  </si>
  <si>
    <t>F-46</t>
  </si>
  <si>
    <t>Crew survey of areas of interest and identification of samples</t>
  </si>
  <si>
    <t>F-47</t>
  </si>
  <si>
    <t>Provide tools and containers to recover and package surface samples</t>
  </si>
  <si>
    <t>F-48</t>
  </si>
  <si>
    <t>Store collected samples on lunar surface</t>
  </si>
  <si>
    <t>F-42</t>
  </si>
  <si>
    <t>Transport cargo from lunar surface to Earth</t>
  </si>
  <si>
    <t>UC-20</t>
  </si>
  <si>
    <t>Return of collected samples to Earth in sealed sample containers</t>
  </si>
  <si>
    <t>F-49</t>
  </si>
  <si>
    <t>Transport cargo from lunar surface to Earth at ambient/native temperature</t>
  </si>
  <si>
    <t>F-50</t>
  </si>
  <si>
    <t>Orbital observation and sensing of lunar surface</t>
  </si>
  <si>
    <t>UC-27</t>
  </si>
  <si>
    <t>Orbital surveys before, during, and after crew missions</t>
  </si>
  <si>
    <t>UC-28</t>
  </si>
  <si>
    <t>Crew emplacement and set-up of science packages on lunar surface w/ long-term remote operation</t>
  </si>
  <si>
    <t>F-18</t>
  </si>
  <si>
    <t>Transport cargo from Earth to lunar surface</t>
  </si>
  <si>
    <t>F-51</t>
  </si>
  <si>
    <t>Provide surface power for deployed payloads</t>
  </si>
  <si>
    <t>Visit geographically diverse sites around the South Pole and non-polar regions
Identify and collect samples from multiple locations, including frozen samples from PSRs, on the lunar surface
Return a variety of types of samples collected from the lunar surface, including of soil, pebbles, and rocks (hand sample size)
Return a variety of samples from the lunar subsurface
Return select samples of regolith, rock, and/or subsurface materials in containers sealed in lunar vacuum
 Emplace and operate science packages at distributed sites on the lunar surface
Ability to know where samples are collected from
Deploy scientific payloads at distances outside the blast zone of the ascent vehicle
Provide power to deployed science payloads to enable sustained operation for durations of several years
Ability for the Science Evaluation Room to exchange data and interact with crew in real time</t>
  </si>
  <si>
    <t>Advance understanding of the geologic processes that affect planetary bodies by determining the interior structures, characterizing the magmatic histories, characterizing ancient, modern, and evolution of atmospheres/exospheres, and investigating how active processes modify the surfaces of the Moon and Mars.</t>
  </si>
  <si>
    <t>LPS-2</t>
  </si>
  <si>
    <t>UC-29</t>
  </si>
  <si>
    <t>Crewed missions to non-polar landing sites</t>
  </si>
  <si>
    <t>F-52</t>
  </si>
  <si>
    <t>Conduct crew surface EVA activities into PSRs</t>
  </si>
  <si>
    <t>UC-30</t>
  </si>
  <si>
    <t>Crew/robotic collection of samples from PSRs</t>
  </si>
  <si>
    <t>F-53</t>
  </si>
  <si>
    <t>Crew and/or robotic survey of areas of interest and identification of samples in PSRs</t>
  </si>
  <si>
    <t>F-54</t>
  </si>
  <si>
    <t>Recover and package surface samples in PSRs</t>
  </si>
  <si>
    <t>F-55</t>
  </si>
  <si>
    <t>Store collected samples on lunar surface at ambient/native temperature</t>
  </si>
  <si>
    <t xml:space="preserve"> Visit geographically diverse sites around the South Pole and non-polar regions.
Identify and collect samples from multiple locations, including frozen samples from PSRs, on the lunar surface.
Return a variety of types of samples collected from the lunar surface, including of soil, pebbles, and rocks (hand sample size).
Return a variety of samples from the lunar subsurface. 
Return select samples of regolith, rock, and/or subsurface materials in containers sealed in lunar vacuum
Emplace and operate science packages at distributed sites on the lunar surface.
Ability to know where samples are collected from
Deploy scientific payloads at distances outside the blast zone of the ascent vehicle
Provide power to deployed science payloads to enable sustained operation for durations of several years
Ability for the Science Evaluation Room to exchange data and interact with crew in real time</t>
  </si>
  <si>
    <t>Reveal inner solar system volatile origin and delivery processes by determining the age, origin, distribution, abundance, composition, transport, and sequestration of lunar and Martian volatiles.</t>
  </si>
  <si>
    <t>LPS-3</t>
  </si>
  <si>
    <t>F-56</t>
  </si>
  <si>
    <t>Deliver utilization cargo to cislunar elements</t>
  </si>
  <si>
    <t>UC-31</t>
  </si>
  <si>
    <t>Crew emplacement and set-up of Heliophysics packages at cislunar elements w/ long-term remote operation</t>
  </si>
  <si>
    <t>Emplace and operate science instrumentation in a variety of lunar orbits
Emplace and operate science instrumentation for solar monitoring off the Earth-Sun line
Emplace and operate science instrumentation on the lunar surface
Provide power, communications, and data to deployed science payloads to enable sustained operation for durations of several years</t>
  </si>
  <si>
    <t>Improve understanding of space weather phenomena to enable enhanced observation and prediction of the dynamic environment from space to the surface at the Moon and Mars.</t>
  </si>
  <si>
    <t>HS-1</t>
  </si>
  <si>
    <t>F-57</t>
  </si>
  <si>
    <t>External mounting points on cislunar elements</t>
  </si>
  <si>
    <t>F-58</t>
  </si>
  <si>
    <t>Deliver free-flyers to cislunar space</t>
  </si>
  <si>
    <t>UC-32</t>
  </si>
  <si>
    <t>Autonomous deployment and long-term operation of free-flying packages in various lunar orbits</t>
  </si>
  <si>
    <t>UC-33</t>
  </si>
  <si>
    <t xml:space="preserve">Crew emplacement and set-up of Heliophysics packages on lunar surface w/ long-term remote operation </t>
  </si>
  <si>
    <t>Document and collect samples from multiple locations on the lunar surface
Return to Earth drill core samples of lunar soil collected from the lunar subsurface at a variety of depths
Emplace and operate science instrumentation on the lunar surface</t>
  </si>
  <si>
    <t>Determine the history of the Sun and solar system as recorded in the lunar and Martian regolith.</t>
  </si>
  <si>
    <t>HS-2</t>
  </si>
  <si>
    <t>F-32</t>
  </si>
  <si>
    <t>Recover and package surface samples</t>
  </si>
  <si>
    <t>UC-34</t>
  </si>
  <si>
    <t>Crew collection of regolith samples from a variety of sites</t>
  </si>
  <si>
    <t>Emplace and operate science instrumentation in a variety of lunar orbits
Emplace and operate science instrumentation in globally distributed locations on the lunar surface
Document and collect samples from globally distributed locations on the lunar surface</t>
  </si>
  <si>
    <t>Investigate and characterize fundamental plasma processes, including dust-plasma interactions, using the cislunar, near-Mars, and surface environments as laboratories.</t>
  </si>
  <si>
    <t>HS-3</t>
  </si>
  <si>
    <t>F-33</t>
  </si>
  <si>
    <t>Transport cargo from Earth to elements in deep space</t>
  </si>
  <si>
    <t>Emplace and operate science packages in lunar orbit
Emplace and operate science instrumentation on the lunar surface</t>
  </si>
  <si>
    <t>Improve understanding of magnetotail and pristine solar wind dynamics in the vicinity of the Moon and around Mars.</t>
  </si>
  <si>
    <t>HS-4</t>
  </si>
  <si>
    <t>F-34</t>
  </si>
  <si>
    <t>Provide pressurized, habitable environment in deep space</t>
  </si>
  <si>
    <t>UC-35</t>
  </si>
  <si>
    <t>Analog missions with extended durations in NRHO, followed by lunar surface missions</t>
  </si>
  <si>
    <t xml:space="preserve">Understand the effects of short- and long-duration exposure to the environments of the Moon, Mars, and deep space on biological systems and health, using humans, model organisms, systems of human physiology, and plants. </t>
  </si>
  <si>
    <t>HBS-1</t>
  </si>
  <si>
    <t>F-35</t>
  </si>
  <si>
    <t>Move cargo into habitable elements in deep space</t>
  </si>
  <si>
    <t>F-39</t>
  </si>
  <si>
    <t>Provide crew remote medical systems in cislunar space</t>
  </si>
  <si>
    <t>F-26</t>
  </si>
  <si>
    <t>Provide crew remote medical systems on lunar surface</t>
  </si>
  <si>
    <t>F-59</t>
  </si>
  <si>
    <t>Autonomous crew landing on lunar surface</t>
  </si>
  <si>
    <t>F-60</t>
  </si>
  <si>
    <t>Provide IVA laboratory space on lunar surface</t>
  </si>
  <si>
    <t>UC-36</t>
  </si>
  <si>
    <t xml:space="preserve">IVA facilities (e.g., instruments, racks, stowage, power) on the lunar surface to enable biological science analyses </t>
  </si>
  <si>
    <t>F-61</t>
  </si>
  <si>
    <t>Transport cargo from lunar surface to Earth at freezing temperatures</t>
  </si>
  <si>
    <t>F-62</t>
  </si>
  <si>
    <t>Provide IVA laboratory space in cislunar space</t>
  </si>
  <si>
    <t>UC-37</t>
  </si>
  <si>
    <t>IVA facilities (e.g., instruments, racks, stowage, power) in cislunar orbit to enable biological science analyses</t>
  </si>
  <si>
    <t>F-63</t>
  </si>
  <si>
    <t>Aggregate and extended storage collected samples in cislunar space</t>
  </si>
  <si>
    <t>F-64</t>
  </si>
  <si>
    <t>Transport cargo from cislunar space to Earth at freezing temperatures</t>
  </si>
  <si>
    <t>UC-38</t>
  </si>
  <si>
    <t>Analog missions with extended durations in NRHO, followed by lunar surface missions, with autonomous/semi-autonomous operations</t>
  </si>
  <si>
    <t xml:space="preserve">Evaluate and validate progressively Earth-independent crew health &amp; performance systems and operations with mission durations representative of Mars-class missions. </t>
  </si>
  <si>
    <t>HBS-2</t>
  </si>
  <si>
    <t>Characterize and evaluate how the interaction of exploration systems and the deep space environment affect human health, performance, and space human factors to inform future exploration-class missions.</t>
  </si>
  <si>
    <t>HBS-3</t>
  </si>
  <si>
    <t>F-65</t>
  </si>
  <si>
    <t>Transport crew and systems from cislunar space to lunar surface far side sites</t>
  </si>
  <si>
    <t>UC-39</t>
  </si>
  <si>
    <t>Crew emplacement and set-up of astrophysics instrumentation on far side lunar surface w/ long-term remote operation</t>
  </si>
  <si>
    <t xml:space="preserve">Emplace and operate astrophysics science instrumentation on the far side lunar surface
IVA facilities (e.g., instruments, racks, stowage, power) on the lunar surface to enable fundamental physics experiments </t>
  </si>
  <si>
    <t>Conduct astrophysics and fundamental physics investigations of deep space and deep time from the radio quiet environment of the lunar far side.</t>
  </si>
  <si>
    <t>PPS-1</t>
  </si>
  <si>
    <t>F-66</t>
  </si>
  <si>
    <t>Transport cargo to the far side lunar surface</t>
  </si>
  <si>
    <t>F-67</t>
  </si>
  <si>
    <t>Conduct crew far side surface EVA activities</t>
  </si>
  <si>
    <t>UC-40</t>
  </si>
  <si>
    <t>Crew conduct fundamental physics experiments while in the habitable volume on the lunar surface</t>
  </si>
  <si>
    <t>UC-41</t>
  </si>
  <si>
    <t>Crew emplacement and set-up of fundamental physics experiments at cislunar elements w/ long-term remote operation</t>
  </si>
  <si>
    <t>Emplace and operate science packages in lunar orbit 
Emplace and operate science packages on the lunar surface
Provide IVA laboratory space on the lunar surface and provide for crew time to conduct experiments</t>
  </si>
  <si>
    <t>Advance understanding of physical systems and fundamental physics by utilizing the unique environments of the Moon, Mars, and deep space.</t>
  </si>
  <si>
    <t>PPS-2</t>
  </si>
  <si>
    <t>UC-42</t>
  </si>
  <si>
    <t>Crew emplacement and set-up of fundamental physics experiments on lunar surface w/ long-term remote operation</t>
  </si>
  <si>
    <t>UC-43</t>
  </si>
  <si>
    <t>Crew IVA research in dedicated science laboratory on the lunar surface</t>
  </si>
  <si>
    <t>UC-44</t>
  </si>
  <si>
    <t>Crew stows samples collected during fundamental physics experiments for return to Earth</t>
  </si>
  <si>
    <t>F-68</t>
  </si>
  <si>
    <t>Provide training of crew prior to mission</t>
  </si>
  <si>
    <t>UC-45</t>
  </si>
  <si>
    <t>Provide advanced geology training as well as detailed objective-specific training to astronauts for science activities prior to each Artemis mission</t>
  </si>
  <si>
    <t>Train astronauts to be field geologists and to perform additional science tasks during Artemis missions, through field and classroom training</t>
  </si>
  <si>
    <t xml:space="preserve">Provide in-depth, mission-specific science training for astronauts to enable crew to perform high-priority or transformational science on the surface of the Moon, and Mars, and in deep space. </t>
  </si>
  <si>
    <t>SE-1</t>
  </si>
  <si>
    <t>F-69</t>
  </si>
  <si>
    <t>Provide in situ training of crew in cislunar space</t>
  </si>
  <si>
    <t>UC-46</t>
  </si>
  <si>
    <t>Train astronauts for science tasks during an Artemis mission utilizing in situ training capabilities</t>
  </si>
  <si>
    <t>F-70</t>
  </si>
  <si>
    <t>Provide in situ training of crew on lunar surface</t>
  </si>
  <si>
    <t>UC-47</t>
  </si>
  <si>
    <t>Allow ground personnel and science team to directly engage with astronauts on the surface and in lunar orbit, augmenting the crew's effectiveness at conducting science activities.</t>
  </si>
  <si>
    <t xml:space="preserve">Enable Earth-based scientists to remotely support astronaut surface and deep space activities using advanced techniques and tools. </t>
  </si>
  <si>
    <t>SE-2</t>
  </si>
  <si>
    <t>F-71</t>
  </si>
  <si>
    <t>Provide high bandwidth, high availability comms between cislunar space and Earth</t>
  </si>
  <si>
    <t>UC-48</t>
  </si>
  <si>
    <t>Robotic survey of PSRs near potential crewed landing sites to identify locations of interest</t>
  </si>
  <si>
    <t>Return to Earth frozen samples from a variety of depths in their pristine state to JSC curation facilities
Return select samples of soil, rock, and/or subsurface materials in containers sealed in lunar vacuum to JSC curation facilities
Employ tools, including temperature sensors, to support acquisition of frozen samples, manufactured in accordance with science requirements to minimize sample contamination
Employ sample containers appropriate for the specimens collected and science needs (e.g. contamination considerations), including sealed containers and drill core tubes</t>
  </si>
  <si>
    <t xml:space="preserve">Develop the capability to retrieve core samples of frozen volatiles from permanently shadowed regions on the Moon and volatile-bearing sites on Mars and to deliver them in pristine states to modern curation facilities on Earth. </t>
  </si>
  <si>
    <t>SE-3</t>
  </si>
  <si>
    <t>F-72</t>
  </si>
  <si>
    <t>Provide local unpressurized crew surface mobility into PSRs</t>
  </si>
  <si>
    <t>UC-49</t>
  </si>
  <si>
    <t>Crew excursions to PSRs near landing site</t>
  </si>
  <si>
    <t>Visit geologically diverse sites around the South Pole and non-polar regions.
Document and collect samples from multiple locations, including frozen samples from PSRs, on the lunar surface.
Return to Earth a variety of types of samples collected from the lunar surface, including of soil, pebbles, and rocks (hand sample size)
Return to Earth a variety of samples from the lunar subsurface at a variety of depths
Employ tools to support acquisition of samples, including soil, pebbles, hand-sized rock samples, and drill cores, manufactured in accordance with science requirements to minimize sample contamination
Employ  sample containers appropriate for the specimens collected and science needs (e.g. contamination considerations), including bags, sealed containers, and drill core tubes</t>
  </si>
  <si>
    <t>Return representative samples from multiple locations across the surface of the Moon and Mars, with sample mass commensurate with mission-specific science priorities.</t>
  </si>
  <si>
    <t>SE-4</t>
  </si>
  <si>
    <t>UC-50</t>
  </si>
  <si>
    <t>Utilize robots to survey sites around the South Pole.</t>
  </si>
  <si>
    <t>Robotic surveys of potential landing sites, including video and in situ measurements
Employ robotic tools to support acquisition of samples, including soil, pebbles, hand-sized rock samples, and drill cores, manufactured in accordance with science requirements to minimize sample contamination
Employ sample containers appropriate for the specimens collected and science needs (e.g. contamination considerations), including bags, and sealed containers, that are accessible to robotic manipulation</t>
  </si>
  <si>
    <t xml:space="preserve">Use robotic techniques to survey sites, conduct in-situ measurements, and identify/stockpile samples in advance of and concurrent with astronaut arrival, to optimize astronaut time on the lunar and Martian surface and maximize science return. </t>
  </si>
  <si>
    <t>SE-5</t>
  </si>
  <si>
    <t>F-73</t>
  </si>
  <si>
    <t>Provide robotic systems on lunar surface controlled from Earth and/or cislunar space b</t>
  </si>
  <si>
    <t>UC-51</t>
  </si>
  <si>
    <t>Utilize robots to take measurements and conduct experiments on the surface</t>
  </si>
  <si>
    <t>F-74</t>
  </si>
  <si>
    <t>Robot with arm capable of digging trenches, collecting samples of regolith, and holding instruments</t>
  </si>
  <si>
    <t>UC-52</t>
  </si>
  <si>
    <t>Utilize robots to document, collect, and stockpile samples on the lunar surface</t>
  </si>
  <si>
    <t>Emplace and operate science instrumentation in lunar and heliocentric orbits relevant to addressing the associated science objectives
Emplace and operate science instrumentation on the lunar surface at locations relevant to addressing associated science objectives, including polar and non-polar locations on the lunar near side and far side</t>
  </si>
  <si>
    <t xml:space="preserve">Enable long-term, planet-wide research by delivering science instruments to multiple science-relevant orbits and surface locations at the Moon and Mars. </t>
  </si>
  <si>
    <t>SE-6</t>
  </si>
  <si>
    <t>UC-53</t>
  </si>
  <si>
    <t>Crew emplacement and set-up of physics packages at cislunar elements w/ long-term remote operation</t>
  </si>
  <si>
    <t>N/A</t>
  </si>
  <si>
    <t>UC-54</t>
  </si>
  <si>
    <t>Develop and implement standards to govern communication systems operations to protect lunar far side environment</t>
  </si>
  <si>
    <t>Preserve radio free environment on far side
Limit contamination of PSRs
Protect sites of historic significance</t>
  </si>
  <si>
    <t xml:space="preserve">Preserve and protect representative features of special interest, including lunar permanently shadowed regions and the radio quiet far side as well as Martian recurring slope lineae, to enable future high-priority science investigations. </t>
  </si>
  <si>
    <t>SE-7</t>
  </si>
  <si>
    <t>UC-55</t>
  </si>
  <si>
    <t>Develop and implement standards to govern operations to protect PSR environment</t>
  </si>
  <si>
    <t>UC-56</t>
  </si>
  <si>
    <t>Implement and comply with existing standards to protect sites of historic significance</t>
  </si>
  <si>
    <t xml:space="preserve">Characterize and monitor the contemporary environments of the lunar and Martian surfaces and orbits, including investigations of micrometeorite flux, atmospheric weather, space weather, space weathering, and dust, to plan, support, and monitor safety of crewed operations in these locations. </t>
  </si>
  <si>
    <t>AS-1</t>
  </si>
  <si>
    <t>UC-57</t>
  </si>
  <si>
    <t xml:space="preserve">Crew and/or robotic emplacement and set-up of science instrumentation in lunar orbit w/ long-term remote operation </t>
  </si>
  <si>
    <t>UC-58</t>
  </si>
  <si>
    <t>Autonomous deployment and long-term operation of free-flying packages in various lunar and heliocentric orbits</t>
  </si>
  <si>
    <t>F-75</t>
  </si>
  <si>
    <t>Science and exploration instrumentation assets in a polar low-lunar orbit</t>
  </si>
  <si>
    <t>UC-59</t>
  </si>
  <si>
    <t>Use imagery and data collected from orbit to identify exploration sites of interest to NASA, contribute to real-time mission planning and monitoring, and evaluate exploration sites post-mission</t>
  </si>
  <si>
    <t>Emplace and operate science instrumentation in lunar and heliocentric orbits relevant to addressing the associated science objectives
Emplace and operate science instrumentation on the lunar surface at locations relevant to addressing associated science objectives, including polar and non-polar locations on the lunar near side and far side"</t>
  </si>
  <si>
    <t xml:space="preserve">Coordinate on-going and future science measurements from orbital and surface platforms to optimize human-led science campaigns on the Moon and Mars. </t>
  </si>
  <si>
    <t>AS-2</t>
  </si>
  <si>
    <t>Visit geologically diverse sites around the South Pole
Collect samples from multiple locations, including frozen samples from PSRs, on the lunar surface.
Return to Earth a variety of types of samples collected from the lunar surface, including of soil, pebbles, and rocks
Return to Earth a variety of samples from the lunar subsurface at a variety of depths
Return to Earth frozen samples from a variety of depths in their pristine state
Return select samples of soil, rock, and/or subsurface materials in containers sealed in lunar vacuum
Mobility to conduct prospecting traverses with appropriate scientific instrumentation and drill capabilities over sites of interest
Deploy scientific payloads at distances outside the blast zone of the ascent vehicle
Emplace and operate science instrumentation in lunar and heliocentric orbits relevant to addressing the associated science objectives</t>
  </si>
  <si>
    <t xml:space="preserve">Characterize accessible lunar and Martian resources, gather scientific research data, and analyze potential reserves to satisfy science and technology objectives and enable In-Situ Resource Utilization (ISRU) on successive missions. </t>
  </si>
  <si>
    <t>AS-3</t>
  </si>
  <si>
    <t>F-76</t>
  </si>
  <si>
    <t>Demonstrate operation of bio-regenerative ECLSS</t>
  </si>
  <si>
    <t>UC-60</t>
  </si>
  <si>
    <t>Include demonstrations of bio-regenerative oxygen and water recovery sub-systems into ECLSS architecture in cislunar elements</t>
  </si>
  <si>
    <t>Demonstrate operation of bioregenerative ECLSS sub-systems in deep space.</t>
  </si>
  <si>
    <t xml:space="preserve">Conduct applied scientific investigations essential for the development of bioregenerative-based, ecological life support systems </t>
  </si>
  <si>
    <t>AS-4</t>
  </si>
  <si>
    <t>F-77</t>
  </si>
  <si>
    <t>Demonstrate operation of plant growth system</t>
  </si>
  <si>
    <t>UC-61</t>
  </si>
  <si>
    <t>Include demonstrations of plant growth sub-systems into ECLSS architecture in cislunar elements</t>
  </si>
  <si>
    <t>Demonstrate operation of plant based ECLSS sub-systems in deep space.</t>
  </si>
  <si>
    <t xml:space="preserve">Define crop plant species, including methods for their productive growth, capable of providing sustainable and nutritious food sources for lunar, Deep Space transit, and Mars habitation. </t>
  </si>
  <si>
    <t>AS-5</t>
  </si>
  <si>
    <t>UC-62</t>
  </si>
  <si>
    <t>Advance understanding of how physical systems and fundamental physical phenomena are affected by partial gravity, microgravity, and general environment of the Moon, Mars, and deep space transit.</t>
  </si>
  <si>
    <t>AS-6</t>
  </si>
  <si>
    <t>UC-63</t>
  </si>
  <si>
    <t>F-78</t>
  </si>
  <si>
    <t>Provide power generation on lunar surface at crewed exploration sites</t>
  </si>
  <si>
    <t>UC-64</t>
  </si>
  <si>
    <t>Deployment of power generation and storage systems at multiple locations around the South Pole</t>
  </si>
  <si>
    <t>Emplace power generation and power storage capabilities on the lunar surface
Emplace power distribution and storage capabilities on the lunar surface to allow power utilization at multiple locations around exploration sites</t>
  </si>
  <si>
    <t>Develop an incremental lunar power generation and distribution system that is evolvable to support continuous robotic/human operation and is capable of scaling to global power utilization and industrial power levels.  </t>
  </si>
  <si>
    <t>LI-1</t>
  </si>
  <si>
    <t>F-79</t>
  </si>
  <si>
    <t>Provide power storage on lunar surface at crewed exploration sites</t>
  </si>
  <si>
    <t>F-80</t>
  </si>
  <si>
    <t>Provide power distribution around generation/storage facilities on lunar surface</t>
  </si>
  <si>
    <t>UC-65</t>
  </si>
  <si>
    <t>Deployment of Power distribution capabilities around generation and storage facilities on the surface</t>
  </si>
  <si>
    <t>UC-66</t>
  </si>
  <si>
    <t>Deployment of assets in lunar orbit to provide high availability, high bandwidth communication from a variety of exploration locations on the lunar surface to Earth</t>
  </si>
  <si>
    <t>Implement communications systems to enable high bandwidth, high availability communications between Earth-based personnel, surface crew, and science packages on the surface</t>
  </si>
  <si>
    <t xml:space="preserve">Develop a lunar surface, orbital, and Moon-to-Earth communications architecture capable of scaling to support long term science, exploration, and industrial needs. </t>
  </si>
  <si>
    <t>LI-2</t>
  </si>
  <si>
    <t>F-81</t>
  </si>
  <si>
    <t>Provide Earth ground stations for exploration communications</t>
  </si>
  <si>
    <t>F-82</t>
  </si>
  <si>
    <t>Provide high bandwidth, high availability comms between lunar surface assets</t>
  </si>
  <si>
    <t>UC-67</t>
  </si>
  <si>
    <t>UC-68</t>
  </si>
  <si>
    <t>Deployment of assets in lunar orbit to provide high availability position, navigation, and timing for astronauts and robotic elements at exploration locations on the lunar surface</t>
  </si>
  <si>
    <t>Implement navigation and timing systems to enable high availability navigation on the surface</t>
  </si>
  <si>
    <t xml:space="preserve">Develop a lunar position, navigation and timing architecture capable of scaling to support long term science, exploration, and industrial needs. </t>
  </si>
  <si>
    <t>LI-3</t>
  </si>
  <si>
    <t>F-83</t>
  </si>
  <si>
    <t>Demonstrate capability for autonomous berm building</t>
  </si>
  <si>
    <t>UC-69</t>
  </si>
  <si>
    <t>Deliver and demonstrate autonomous construction demonstration package(s) to the lunar South Pole</t>
  </si>
  <si>
    <t xml:space="preserve">Demonstrate advanced manufacturing and autonomous construction capabilities in support of continuous human lunar presence and a robust lunar economy. </t>
  </si>
  <si>
    <t>LI-4</t>
  </si>
  <si>
    <t>F-84</t>
  </si>
  <si>
    <t>Demonstrate capability for blast shield production</t>
  </si>
  <si>
    <t>F-85</t>
  </si>
  <si>
    <t>Demonstrate capability for autonomous compaction of pathways</t>
  </si>
  <si>
    <t>UC-70</t>
  </si>
  <si>
    <t>Autonomous road building/route compaction and maintenance</t>
  </si>
  <si>
    <t>F-86</t>
  </si>
  <si>
    <t>Demonstrate capability for maintenance of pathways</t>
  </si>
  <si>
    <t>F-87</t>
  </si>
  <si>
    <t>Provide precision landing system for crew transport to lunar surface</t>
  </si>
  <si>
    <t>UC-71</t>
  </si>
  <si>
    <t>Landing of crew vehicle at specific pre-defined location within exploration area</t>
  </si>
  <si>
    <t>Demonstrate ability of lunar landers to reliably land within a defined radius around an intended location.</t>
  </si>
  <si>
    <t>Demonstrate precision landing capabilities in support of continuous human lunar presence and a robust lunar economy.</t>
  </si>
  <si>
    <t>LI-5</t>
  </si>
  <si>
    <t>F-88</t>
  </si>
  <si>
    <t>Provide precision landing system for cargo transport to lunar surface</t>
  </si>
  <si>
    <t>UC-72</t>
  </si>
  <si>
    <t>Landing of robotic landers at specific pre-defined location within exploration area</t>
  </si>
  <si>
    <t>UC-73</t>
  </si>
  <si>
    <t>Crew exploration around landing site or around habitation elements in EVA suits</t>
  </si>
  <si>
    <t>Demonstrate the ability to allow crew to move locally around landing sites to visit multiple locations of interest.
Demonstrate the ability to relocate surface elements to locations around the lunar South Pole between crewed surface missions.</t>
  </si>
  <si>
    <t>Demonstrate local, regional, and global surface transportation and mobility capabilities in support of continuous human lunar presence and a robust lunar economy.  </t>
  </si>
  <si>
    <t>LI-6</t>
  </si>
  <si>
    <t>UC-74</t>
  </si>
  <si>
    <t>Crew relocation and exploration in a shirtsleeve environment</t>
  </si>
  <si>
    <t>UC-75</t>
  </si>
  <si>
    <t>Uncrewed relocation of mobility elements to landing sites around the South Pole</t>
  </si>
  <si>
    <t>F-21</t>
  </si>
  <si>
    <t>Generate power on lunar surface</t>
  </si>
  <si>
    <t>F-89</t>
  </si>
  <si>
    <t>Semi-autonomous driving of mobility systems on surface</t>
  </si>
  <si>
    <t>F-90</t>
  </si>
  <si>
    <t>Demonstrate operation of oxygen production ISRU</t>
  </si>
  <si>
    <t>UC-76</t>
  </si>
  <si>
    <t>Deploy and demonstrate operation of capability to recover oxygen from lunar regolith</t>
  </si>
  <si>
    <t>Deliver and demonstrate ISRU demonstration package(s) to the lunar South Pole</t>
  </si>
  <si>
    <t>Demonstrate industrial scale ISRU capabilities in support of continuous human lunar presence and a robust lunar economy.</t>
  </si>
  <si>
    <t>LI-7</t>
  </si>
  <si>
    <t>F-91</t>
  </si>
  <si>
    <t>Transport autonomous payloads from Earth to lunar surface</t>
  </si>
  <si>
    <t>F-92</t>
  </si>
  <si>
    <t>Unload autonomous payloads on lunar surface</t>
  </si>
  <si>
    <t>F-93</t>
  </si>
  <si>
    <t>Demonstrate operation of water production ISRU</t>
  </si>
  <si>
    <t>UC-77</t>
  </si>
  <si>
    <t>Deploy and demonstrate operation of capability to recover polar water/volatiles</t>
  </si>
  <si>
    <t>F-12</t>
  </si>
  <si>
    <t>Docking/berthing of spacecraft elements</t>
  </si>
  <si>
    <t>Aggregation and physical assembly of spacecraft elements in cislunar space</t>
  </si>
  <si>
    <t>Demonstrate capability to transfer propellant from one spacecraft to another in space
Demonstrate capability to store propellant for extended durations in space
Demonstrate capability to store propellant on the lunar surface for extended durations</t>
  </si>
  <si>
    <t xml:space="preserve">Demonstrate technologies supporting cislunar orbital/surface depots, construction and manufacturing maximizing the use of in-situ resources, and support systems needed for continuous human/robotic presence. </t>
  </si>
  <si>
    <t>LI-8</t>
  </si>
  <si>
    <t>F-94</t>
  </si>
  <si>
    <t>Provide in space fueling of spacecraft</t>
  </si>
  <si>
    <t>UC-78</t>
  </si>
  <si>
    <t>Refueling of spacecraft in space</t>
  </si>
  <si>
    <t>F-95</t>
  </si>
  <si>
    <t>Store cryogenic propellant in space</t>
  </si>
  <si>
    <t>UC-79</t>
  </si>
  <si>
    <t>Store cryogenic propellent for long durations in space</t>
  </si>
  <si>
    <t>F-96</t>
  </si>
  <si>
    <t>Store cryogenic propellant on lunar surface</t>
  </si>
  <si>
    <t>UC-80</t>
  </si>
  <si>
    <t>Store cryogenic propellent for long durations on surface</t>
  </si>
  <si>
    <t>UC-81</t>
  </si>
  <si>
    <t>Deployment of assets to monitor the Sun in cislunar space</t>
  </si>
  <si>
    <t>Emplace systems to monitor solar weather and to predict SPEs</t>
  </si>
  <si>
    <t>Develop environmental monitoring, situational awareness, and early warning capabilities to support a resilient, continuous human/robotic lunar presence.  </t>
  </si>
  <si>
    <t>LI-9</t>
  </si>
  <si>
    <t>F-97</t>
  </si>
  <si>
    <t>Provide solar observation and monitoring capability</t>
  </si>
  <si>
    <t>F-01</t>
  </si>
  <si>
    <t>Provide ground services</t>
  </si>
  <si>
    <t>UC-01</t>
  </si>
  <si>
    <t>Transport crew and systems from Earth to cislunar space</t>
  </si>
  <si>
    <t>Demonstrate transportation of crew and systems from Earth to stable lunar orbit
Demonstrate staged operation of crew transportation from stable lunar orbit with accessibility to both Earth and the lunar South Pole.
Demonstrate crew transport from stable lunar orbit to lunar surface  and from lunar surface to NRHO
Operate crew transportation system in uncrewed mode for extended periods on the lunar surface
Demonstrate safe return to Earth of crew and systems from stable lunar orbit</t>
  </si>
  <si>
    <t>Develop cislunar systems that crew can routinely operate to and from lunar orbit and the lunar surface for extended durations.</t>
  </si>
  <si>
    <t>TH-1</t>
  </si>
  <si>
    <t>F-02</t>
  </si>
  <si>
    <t>Stack and integrate</t>
  </si>
  <si>
    <t>F-03</t>
  </si>
  <si>
    <t>Manage consumables and propellant</t>
  </si>
  <si>
    <t>F-04</t>
  </si>
  <si>
    <t>Enable vehicle launch</t>
  </si>
  <si>
    <t>F-05</t>
  </si>
  <si>
    <t>Provide multiple launch attempts</t>
  </si>
  <si>
    <t>F-06</t>
  </si>
  <si>
    <t>Provide aborts</t>
  </si>
  <si>
    <t>F-07</t>
  </si>
  <si>
    <t>F-08</t>
  </si>
  <si>
    <t>Vehicle rendezvous, proximity ops, docking, and undocking in cislunar space</t>
  </si>
  <si>
    <t>UC-02</t>
  </si>
  <si>
    <t>Staging of crewed lunar surface missions from cislunar space</t>
  </si>
  <si>
    <t>F-09</t>
  </si>
  <si>
    <t>Provide PNT capability in cislunar space</t>
  </si>
  <si>
    <t>F-10</t>
  </si>
  <si>
    <t>Provide crew habitation in cislunar space</t>
  </si>
  <si>
    <t>F-11</t>
  </si>
  <si>
    <t>Transport elements from Earth to cislunar space</t>
  </si>
  <si>
    <t>UC-03</t>
  </si>
  <si>
    <t>UC-04</t>
  </si>
  <si>
    <t>Crew transport between cislunar space and lunar surface</t>
  </si>
  <si>
    <t>F-14</t>
  </si>
  <si>
    <t>Transport crew and systems from lunar surface to cislunar space</t>
  </si>
  <si>
    <t>F-15</t>
  </si>
  <si>
    <t>Operate crew vehicle in uncrewed mode on surface</t>
  </si>
  <si>
    <t>UC-05</t>
  </si>
  <si>
    <t>Human lander operates in standby mode while crew live in surface systems</t>
  </si>
  <si>
    <t>F-16</t>
  </si>
  <si>
    <t>Transport crew and systems from cislunar space to Earth</t>
  </si>
  <si>
    <t>UC-06</t>
  </si>
  <si>
    <t>Return crew and systems from cislunar space to Earth</t>
  </si>
  <si>
    <t>F-17</t>
  </si>
  <si>
    <t>Recover crew, systems, and cargo after splashdown</t>
  </si>
  <si>
    <t>UC-07</t>
  </si>
  <si>
    <t>Delivery of large elements and unloading of elements on lunar surface</t>
  </si>
  <si>
    <t>Demonstrate capabilities to deliver elements from Earth to the lunar surface
Demonstrate unloading of cargo from delivery system(s)</t>
  </si>
  <si>
    <t>Develop system(s) that can routinely deliver a range of elements to the lunar surface.</t>
  </si>
  <si>
    <t>TH-2</t>
  </si>
  <si>
    <t>F-19</t>
  </si>
  <si>
    <t>Unload cargo on lunar surface</t>
  </si>
  <si>
    <t>UC-08</t>
  </si>
  <si>
    <t>Deploy elements on the lunar surface</t>
  </si>
  <si>
    <t>F-20</t>
  </si>
  <si>
    <t>Reposition cargo on lunar surface</t>
  </si>
  <si>
    <t>UC-09</t>
  </si>
  <si>
    <t>Crew operations on lunar surface</t>
  </si>
  <si>
    <t>Demonstrate capabilities to allow crew to live on the surface of the Moon
Demonstrate capabilities to allow crew to exit habitable space and conduct EVA activities
Demonstrate capabilities to allow crew to conduct science and utilization activities</t>
  </si>
  <si>
    <t xml:space="preserve">Develop system(s) to allow crew to explore, operate, and live on the lunar surface and in lunar orbit with scalability to continuous presence; conducting scientific and industrial utilization as well as Mars analog activities. </t>
  </si>
  <si>
    <t>TH-3</t>
  </si>
  <si>
    <t>F-22</t>
  </si>
  <si>
    <t>Store power on lunar surface</t>
  </si>
  <si>
    <t>F-25</t>
  </si>
  <si>
    <t>Provide pressurized, habitable environment on lunar surface</t>
  </si>
  <si>
    <t>UC-10</t>
  </si>
  <si>
    <t>Crew habitation in habitable elements on surface</t>
  </si>
  <si>
    <t>F-27</t>
  </si>
  <si>
    <t>Move cargo into habitable elements on lunar surface</t>
  </si>
  <si>
    <t>UC-11</t>
  </si>
  <si>
    <t>F-29</t>
  </si>
  <si>
    <t>Allow crew ingress/egress from habitable elements to vacuum</t>
  </si>
  <si>
    <t>UC-12</t>
  </si>
  <si>
    <t>Crew conduct utilization activities on surface</t>
  </si>
  <si>
    <t>UC-13</t>
  </si>
  <si>
    <t>Crew conduct utilization activities in cislunar space</t>
  </si>
  <si>
    <t>UC-14</t>
  </si>
  <si>
    <t>Crew emplacement and set-up of science/utilization packages on lunar surface</t>
  </si>
  <si>
    <t>UC-15</t>
  </si>
  <si>
    <t>Crew conduct long-duration increments in cislunar space</t>
  </si>
  <si>
    <t>Demonstrate in-space assembly of spacecraft in a stable lunar orbit with minimal orbital maintenance and support for power generation.
Demonstrate capabilities to allow crew to live in deep space for extended durations</t>
  </si>
  <si>
    <t>Develop in-space and surface habitation system(s) for crew to live in deep space for extended durations, enabling future missions to Mars.</t>
  </si>
  <si>
    <t>TH-4</t>
  </si>
  <si>
    <t>F-36</t>
  </si>
  <si>
    <t>Remove trash from habitable elements in deep space</t>
  </si>
  <si>
    <t>F-37</t>
  </si>
  <si>
    <t>Remove trash from habitable elements on lunar surface</t>
  </si>
  <si>
    <t>F-38</t>
  </si>
  <si>
    <t>Provide crew health maintenance</t>
  </si>
  <si>
    <t>UC-16</t>
  </si>
  <si>
    <t>Crew emergency health care and monitoring while in transit</t>
  </si>
  <si>
    <t>Demonstrate remote crew health sub-system(s) in NRHO
Demonstrate remote crew health sub-system(s) on the lunar surface</t>
  </si>
  <si>
    <t>Develop systems that monitor and maintain crew health and performance throughout all mission phases, including during communication delays to Earth, and in an environment that does not allow emergency evacuation or terrestrial medical assistance.</t>
  </si>
  <si>
    <t>TH-8</t>
  </si>
  <si>
    <t>UC-17</t>
  </si>
  <si>
    <t>Remote diagnosis and treatment of crew health during extended increments in cislunar space</t>
  </si>
  <si>
    <t>UC-18</t>
  </si>
  <si>
    <t>Remote diagnosis and treatment of crew health during extended increments on lunar surface</t>
  </si>
  <si>
    <t>UC-19</t>
  </si>
  <si>
    <t>Robotic assistance of crew exploration, surveying sites, locating samples and resources, and retrieval of samples</t>
  </si>
  <si>
    <t>Conduct operations in which robotic sub-systems, controlled remotely from Earth, NRHO, or the surface, support crew exploration</t>
  </si>
  <si>
    <t>Develop integrated human and robotic systems with inter-relationships that enable maximum science and exploration during lunar missions.</t>
  </si>
  <si>
    <t>TH-9</t>
  </si>
  <si>
    <t>F-41</t>
  </si>
  <si>
    <t>Provide robotic systems in cislunar space controlled from Earth and/or cislunar space</t>
  </si>
  <si>
    <t>Demonstrate capabilities to return cargo from the lunar surface back to Earth</t>
  </si>
  <si>
    <t>Develop systems capable of returning a range of cargo mass from the lunar surface to Earth, including the capabilities necessary to meet scientific and utilization objectives.</t>
  </si>
  <si>
    <t>TH-11</t>
  </si>
  <si>
    <t>F-43</t>
  </si>
  <si>
    <t>Recover samples after splashdown</t>
  </si>
  <si>
    <t>Conduct mid-duration crew exploration on the lunar surface
Conduct long-duration crew exploration in cis lunar space
Conduct crewed and uncrewed testing of in-space habitation systems</t>
  </si>
  <si>
    <t>Conduct human research and technology demonstrations on the surface of Earth, low Earth orbit platforms, cislunar platforms, and on the surface of the moon, to evaluate the effects of extended mission durations on the performance of crew and systems, reduce risk, and shorten the timeframe for system testing and readiness prior to the initial human Mars exploration campaign.</t>
  </si>
  <si>
    <t>OP-1</t>
  </si>
  <si>
    <t>F-98</t>
  </si>
  <si>
    <t>Provide crew remote medical systems in deep space</t>
  </si>
  <si>
    <t>F-99</t>
  </si>
  <si>
    <t>Transport crew and systems from cislunar space to lunar surface</t>
  </si>
  <si>
    <t>F-100</t>
  </si>
  <si>
    <t>Autonomous element command control in cislunar space</t>
  </si>
  <si>
    <t>UC-82</t>
  </si>
  <si>
    <t>Conduct autonomous/semi-autonomous mission operations in cislunar space</t>
  </si>
  <si>
    <t>Provide onboard autonomy to train, plan, and execute a safe mission
Provide flight control and mission integration to ensure safety and mission success</t>
  </si>
  <si>
    <t xml:space="preserve">Optimize operations, training and interaction between the team on Earth, crew members on orbit, and a Martian surface team considering communication delays, autonomy level, and time required for an early return to the Earth.  </t>
  </si>
  <si>
    <t>OP-2</t>
  </si>
  <si>
    <t>UC-83</t>
  </si>
  <si>
    <t>Conduct autonomous/semi-autonomous mission operations on lunar surface</t>
  </si>
  <si>
    <t>F-101</t>
  </si>
  <si>
    <t>Autonomous element command control on lunar surface</t>
  </si>
  <si>
    <t>Visit geographically diverse sites around the South Pole and non-polar regions
Emplace science packages at distributed sites on the lunar surface
Identify and collect samples from multiple locations, including frozen samples from PSRs, on the lunar surface
Return samples collected on the surface, including frozen samples, to Earth</t>
  </si>
  <si>
    <t>Characterize accessible resources, gather scientific research data, and analyze potential reserves to satisfy science and technology objectives and enable use of resources on successive missions.</t>
  </si>
  <si>
    <t>OP-3</t>
  </si>
  <si>
    <t>UC-84</t>
  </si>
  <si>
    <t>Utilize common interface for power and commodity transfers on the surface</t>
  </si>
  <si>
    <t>Integrate networks and mission systems to exchange data between Earth and campaign systems</t>
  </si>
  <si>
    <t>Establish command control processes, common interfaces, and ground systems that will support expanding human missions at the Moon and Mars.</t>
  </si>
  <si>
    <t>OP-4</t>
  </si>
  <si>
    <t>F-102</t>
  </si>
  <si>
    <t>Provide common power distribution interface</t>
  </si>
  <si>
    <t>F-103</t>
  </si>
  <si>
    <t>Provide common interface for water and gas transfer on lunar surface</t>
  </si>
  <si>
    <t>UC-85</t>
  </si>
  <si>
    <t>Utilize common interface for tool integration to elements</t>
  </si>
  <si>
    <t>F-104</t>
  </si>
  <si>
    <t>Provide robotic manipulator interface on lunar surface</t>
  </si>
  <si>
    <t>UC-86</t>
  </si>
  <si>
    <t>Conduct crew EVA exploration on the lunar surface</t>
  </si>
  <si>
    <t>Transport crew and cargo between landing or base site and exploration sites of varying distances
Conduct EVA activities utilizing mobility assets and tools</t>
  </si>
  <si>
    <t>Operate surface mobility systems, e.g., extra-vehicular activity (EVA) suits, tools and vehicles.</t>
  </si>
  <si>
    <t>OP-5</t>
  </si>
  <si>
    <t>UC-87</t>
  </si>
  <si>
    <t>Crew driving of mobility systems in EVA suits</t>
  </si>
  <si>
    <t>UC-88</t>
  </si>
  <si>
    <t>Crew operation of mobility systems in shirt sleeve environment</t>
  </si>
  <si>
    <t>F-105</t>
  </si>
  <si>
    <t>Provide EVA tools to collect samples</t>
  </si>
  <si>
    <t>UC-89</t>
  </si>
  <si>
    <t>Crew use of EVA tools to collect samples, clean suits, etc.</t>
  </si>
  <si>
    <t>F-106</t>
  </si>
  <si>
    <t>Provide EVA tools to clean EVA suits and equipment</t>
  </si>
  <si>
    <t>Conduct mid-duration crew exploration on the lunar surface
Conduct long-duration crew exploration in cis lunar space
Transition crew from micro-gravity to partial gravity</t>
  </si>
  <si>
    <t xml:space="preserve">Evaluate, understand, and mitigate the impacts on crew health and performance of a long deep space orbital mission, followed by partial gravity surface operations on the Moon.  </t>
  </si>
  <si>
    <t>OP-6</t>
  </si>
  <si>
    <t>Conduct extended crewed and uncrewed testing of in-space habitation system
Provide crew health and performance capabilities for Mars duration mission
Provide crew survival capabilities</t>
  </si>
  <si>
    <t>Validate readiness of systems and operations to support crew health and performance for the initial human Mars exploration campaign.</t>
  </si>
  <si>
    <t>OP-7</t>
  </si>
  <si>
    <t>F-107</t>
  </si>
  <si>
    <t>Transport crew to lunar surface in proximity of previous exploration campaign landing site</t>
  </si>
  <si>
    <t>UC-90</t>
  </si>
  <si>
    <t>Crew recovery of excess propellant from tanks of previous landers</t>
  </si>
  <si>
    <t>Access and re-use surface assets from previous crewed and uncrewed missions</t>
  </si>
  <si>
    <t>Demonstrate the capability to find, service, upgrade, or utilize instruments and equipment from robotic landers or previous human missions on the surface of the Moon and Mars.</t>
  </si>
  <si>
    <t>OP-8</t>
  </si>
  <si>
    <t>F-108</t>
  </si>
  <si>
    <t>Recover propellant residuals from lander tanks</t>
  </si>
  <si>
    <t>F-109</t>
  </si>
  <si>
    <t>Store propellant on lunar surface</t>
  </si>
  <si>
    <t>F-110</t>
  </si>
  <si>
    <t>Transport crew to lunar surface in proximity of mobility assets on lunar surface</t>
  </si>
  <si>
    <t>UC-91</t>
  </si>
  <si>
    <t>Crew reuse of mobility assets on surface</t>
  </si>
  <si>
    <t>F-111</t>
  </si>
  <si>
    <t>Operate mobility asset in dormancy/remote mode between crewed missions</t>
  </si>
  <si>
    <t>F-112</t>
  </si>
  <si>
    <t>Transport crew to lunar surface in proximity of habitation assets on lunar surface</t>
  </si>
  <si>
    <t>UC-92</t>
  </si>
  <si>
    <t>Crew reuse of habitation assets on surface</t>
  </si>
  <si>
    <t>F-113</t>
  </si>
  <si>
    <t>Operate habitation asset in dormancy/remote mode between crewed missions</t>
  </si>
  <si>
    <t>F-114</t>
  </si>
  <si>
    <t>Provide robotic systems on lunar surface controlled by crew</t>
  </si>
  <si>
    <t>UC-93</t>
  </si>
  <si>
    <t>Robotic assistance of crew exploration, surveying sites, locating samples and resources, and retrieval of samples, controlled by surface crew</t>
  </si>
  <si>
    <t>Provide autonomous and remote operations of surface systems from external systems, including Earth, orbital, and other surface locations
Ensure safe interactions between crew and automated/autonomous systems</t>
  </si>
  <si>
    <t xml:space="preserve">Demonstrate the capability of integrated robotic systems to support and maximize the useful work performed by crewmembers on the surface, and in orbit.  </t>
  </si>
  <si>
    <t>OP-9</t>
  </si>
  <si>
    <t>UC-94</t>
  </si>
  <si>
    <t>Robotic assistance of crew exploration, surveying sites, locating samples and resources, and retrieval of samples, controlled from Earth or cislunar space</t>
  </si>
  <si>
    <t>Demonstrate the capability to operate robotic systems that are used to support crew members on the lunar or Martian surface, autonomously or remotely from the Earth or from orbiting platforms.</t>
  </si>
  <si>
    <t>OP-10</t>
  </si>
  <si>
    <t>F-115</t>
  </si>
  <si>
    <t>Produce ISRU oxygen on lunar surface</t>
  </si>
  <si>
    <t>UC-95</t>
  </si>
  <si>
    <t>Deploy capability to recover oxygen from lunar regolith, store processed oxygen, and transfer to habitation elements</t>
  </si>
  <si>
    <t>Emplace and operate ISRU demonstration packages on the lunar surface</t>
  </si>
  <si>
    <t>Demonstrate the capability to use commodities produced from planetary surface or in-space resources to reduce the mass required to be transported from Earth.</t>
  </si>
  <si>
    <t>OP-11</t>
  </si>
  <si>
    <t>F-116</t>
  </si>
  <si>
    <t>Store ISRU oxygen on lunar surface</t>
  </si>
  <si>
    <t>F-117</t>
  </si>
  <si>
    <t>Transfer ISRU oxygen to exploration elements on lunar surface</t>
  </si>
  <si>
    <t>F-118</t>
  </si>
  <si>
    <t>Produce ISRU water on lunar surface</t>
  </si>
  <si>
    <t>UC-96</t>
  </si>
  <si>
    <t>Deploy capability to recover polar water, store products, and transfer to habitation elements</t>
  </si>
  <si>
    <t>F-119</t>
  </si>
  <si>
    <t>Store ISRU water on lunar surface</t>
  </si>
  <si>
    <t>F-120</t>
  </si>
  <si>
    <t>Transfer ISRU water to exploration elements on lunar surface</t>
  </si>
  <si>
    <t>Preserve radio-free environment on far side
Limit contamination of PSRs
Demonstrate recovery of excess fluids and gases from lunar landers</t>
  </si>
  <si>
    <t xml:space="preserve">Establish procedures and systems that will minimize the disturbance to the local environment, maximize the resources available to future explorers, and allow for reuse/recycling of material transported from Earth (and from the lunar surface in the case of Mars) to be used during exploration. </t>
  </si>
  <si>
    <t>OP-12</t>
  </si>
  <si>
    <t>Function ID</t>
  </si>
  <si>
    <t>Function</t>
  </si>
  <si>
    <t>Use Case ID</t>
  </si>
  <si>
    <t>Use Case</t>
  </si>
  <si>
    <t>SLS</t>
  </si>
  <si>
    <t>EGS</t>
  </si>
  <si>
    <t>Orion</t>
  </si>
  <si>
    <t>Gateway</t>
  </si>
  <si>
    <t>HLS</t>
  </si>
  <si>
    <t>LCRNS</t>
  </si>
  <si>
    <t>xEVA System</t>
  </si>
  <si>
    <t>CLPS</t>
  </si>
  <si>
    <t>DSL</t>
  </si>
  <si>
    <t>DSN / LEGS</t>
  </si>
  <si>
    <t>Payloads</t>
  </si>
  <si>
    <t>Unallocated</t>
  </si>
  <si>
    <t>X</t>
  </si>
  <si>
    <t>Implement communications systems to enable high bandwidth, high availability communications between Earth-based personnel, surface crew, and science packages on the surface
Train Earth-based scientists, integrated with FOD, to support Crew activities in real time</t>
  </si>
  <si>
    <t>Provide numerous mid-duration crew increments on the lunar surface
Provide numerous long-duration crew increments in cis lunar space prior to surface mission
Conduct crew transitions from micro-gravity to partial gravity</t>
  </si>
  <si>
    <t>UC-97</t>
  </si>
  <si>
    <t>Return of collected samples to Earth at ambient/native temperatures in sealed sample containers</t>
  </si>
  <si>
    <t>F-121</t>
  </si>
  <si>
    <t>Recover conditioned samples at ambient/native temperature after splashdown</t>
  </si>
  <si>
    <t>Frequent crew EVA on surface</t>
  </si>
  <si>
    <t>Communications between assets on the lunar surface</t>
  </si>
  <si>
    <t>Autonomous berm building or blast shield production building at crewed landing sites</t>
  </si>
  <si>
    <t>Crew emplacement and set-up of physics packages on lunar surface with long-term remote operation</t>
  </si>
  <si>
    <t>Crew emplacement and set-up of physics packages at cislunar elements with long-term remote operation</t>
  </si>
  <si>
    <t xml:space="preserve">NASA is providing this Objectives Mapping file in Excel format to accommodate data import and integration for current and future parters interested in contributing to the Moon to Mars architecture. 
The data in this file is sourced directly from the 2022 Moon to Mars Architecture Definition Document (ADD). The authoritative source for this information is Appendix A in the ADD, that will always reside at www.nasa.gov/MoonToMarsArchitecture.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</si>
</sst>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6" x14ac:knownFonts="1">
    <font>
      <sz val="11"/>
      <color theme="1"/>
      <name val="Calibri"/>
      <family val="2"/>
      <scheme val="minor"/>
    </font>
    <font>
      <b/>
      <sz val="12"/>
      <color theme="0"/>
      <name val="Calibri"/>
      <family val="2"/>
      <scheme val="minor"/>
    </font>
    <font>
      <sz val="12"/>
      <color theme="0"/>
      <name val="Calibri"/>
      <family val="2"/>
      <scheme val="minor"/>
    </font>
    <font>
      <b/>
      <sz val="12"/>
      <color theme="1"/>
      <name val="Calibri"/>
      <family val="2"/>
      <scheme val="minor"/>
    </font>
    <font>
      <sz val="11"/>
      <color theme="1"/>
      <name val="Calibri"/>
      <family val="2"/>
      <scheme val="minor"/>
    </font>
    <font>
      <sz val="18"/>
      <color theme="1"/>
      <name val="Calibri"/>
      <family val="2"/>
      <scheme val="minor"/>
    </font>
  </fonts>
  <fills count="10">
    <fill>
      <patternFill patternType="none"/>
    </fill>
    <fill>
      <patternFill patternType="gray125"/>
    </fill>
    <fill>
      <patternFill patternType="solid">
        <fgColor theme="5" tint="-0.249977111117893"/>
        <bgColor indexed="64"/>
      </patternFill>
    </fill>
    <fill>
      <patternFill patternType="solid">
        <fgColor theme="9"/>
        <bgColor indexed="64"/>
      </patternFill>
    </fill>
    <fill>
      <patternFill patternType="solid">
        <fgColor theme="7"/>
        <bgColor indexed="64"/>
      </patternFill>
    </fill>
    <fill>
      <patternFill patternType="solid">
        <fgColor theme="4"/>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4" tint="0.59999389629810485"/>
        <bgColor indexed="64"/>
      </patternFill>
    </fill>
  </fills>
  <borders count="4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2">
    <xf numFmtId="0" fontId="0" fillId="0" borderId="0"/>
    <xf numFmtId="43" fontId="4" fillId="0" borderId="0" applyFont="0" applyFill="0" applyBorder="0" applyAlignment="0" applyProtection="0"/>
  </cellStyleXfs>
  <cellXfs count="86">
    <xf numFmtId="0" fontId="0" fillId="0" borderId="0" xfId="0"/>
    <xf numFmtId="0" fontId="0" fillId="0" borderId="0" xfId="0" applyAlignment="1">
      <alignment horizontal="center" vertical="center" wrapText="1"/>
    </xf>
    <xf numFmtId="0" fontId="3" fillId="0" borderId="0" xfId="0" applyFont="1" applyAlignment="1">
      <alignment horizontal="center" vertical="center" wrapText="1"/>
    </xf>
    <xf numFmtId="0" fontId="1" fillId="5" borderId="4" xfId="0" applyFont="1" applyFill="1" applyBorder="1" applyAlignment="1">
      <alignment vertical="center" wrapText="1"/>
    </xf>
    <xf numFmtId="0" fontId="1" fillId="2" borderId="1" xfId="0" applyFont="1" applyFill="1" applyBorder="1" applyAlignment="1">
      <alignment vertical="center" wrapText="1"/>
    </xf>
    <xf numFmtId="0" fontId="3" fillId="6" borderId="5" xfId="0" applyFont="1" applyFill="1" applyBorder="1" applyAlignment="1">
      <alignment horizontal="center" textRotation="90"/>
    </xf>
    <xf numFmtId="0" fontId="3" fillId="6" borderId="6" xfId="0" applyFont="1" applyFill="1" applyBorder="1" applyAlignment="1">
      <alignment horizontal="center" textRotation="90"/>
    </xf>
    <xf numFmtId="0" fontId="3" fillId="6" borderId="7" xfId="0" applyFont="1" applyFill="1" applyBorder="1" applyAlignment="1">
      <alignment horizontal="center" textRotation="90"/>
    </xf>
    <xf numFmtId="0" fontId="3" fillId="6" borderId="8" xfId="0" applyFont="1" applyFill="1" applyBorder="1" applyAlignment="1">
      <alignment horizontal="center" textRotation="90"/>
    </xf>
    <xf numFmtId="0" fontId="0" fillId="0" borderId="9" xfId="0" applyBorder="1" applyAlignment="1">
      <alignment horizontal="center"/>
    </xf>
    <xf numFmtId="0" fontId="0" fillId="7" borderId="10" xfId="0" applyFill="1" applyBorder="1" applyAlignment="1">
      <alignment horizontal="center"/>
    </xf>
    <xf numFmtId="0" fontId="0" fillId="8" borderId="12" xfId="0" applyFill="1" applyBorder="1" applyAlignment="1">
      <alignment horizontal="center"/>
    </xf>
    <xf numFmtId="0" fontId="0" fillId="8" borderId="13" xfId="0" applyFill="1" applyBorder="1" applyAlignment="1">
      <alignment horizontal="center"/>
    </xf>
    <xf numFmtId="0" fontId="0" fillId="0" borderId="14" xfId="0" applyBorder="1"/>
    <xf numFmtId="0" fontId="0" fillId="0" borderId="15" xfId="0" applyBorder="1" applyAlignment="1">
      <alignment horizontal="center"/>
    </xf>
    <xf numFmtId="0" fontId="0" fillId="7" borderId="16" xfId="0" applyFill="1" applyBorder="1" applyAlignment="1">
      <alignment horizontal="center"/>
    </xf>
    <xf numFmtId="0" fontId="0" fillId="8" borderId="18" xfId="0" applyFill="1" applyBorder="1" applyAlignment="1">
      <alignment horizontal="center"/>
    </xf>
    <xf numFmtId="0" fontId="0" fillId="8" borderId="19" xfId="0" applyFill="1" applyBorder="1" applyAlignment="1">
      <alignment horizontal="center"/>
    </xf>
    <xf numFmtId="0" fontId="0" fillId="0" borderId="20" xfId="0" applyBorder="1"/>
    <xf numFmtId="0" fontId="0" fillId="7" borderId="17" xfId="0" applyFill="1" applyBorder="1" applyAlignment="1">
      <alignment wrapText="1"/>
    </xf>
    <xf numFmtId="0" fontId="0" fillId="7" borderId="10" xfId="0" applyFill="1" applyBorder="1"/>
    <xf numFmtId="0" fontId="0" fillId="8" borderId="21" xfId="0" applyFill="1" applyBorder="1" applyAlignment="1">
      <alignment horizontal="center"/>
    </xf>
    <xf numFmtId="0" fontId="0" fillId="8" borderId="14" xfId="0" applyFill="1" applyBorder="1" applyAlignment="1">
      <alignment horizontal="center"/>
    </xf>
    <xf numFmtId="0" fontId="0" fillId="7" borderId="16" xfId="0" applyFill="1" applyBorder="1"/>
    <xf numFmtId="0" fontId="0" fillId="8" borderId="22" xfId="0" applyFill="1" applyBorder="1" applyAlignment="1">
      <alignment horizontal="center"/>
    </xf>
    <xf numFmtId="0" fontId="0" fillId="8" borderId="20" xfId="0" applyFill="1" applyBorder="1" applyAlignment="1">
      <alignment horizontal="center"/>
    </xf>
    <xf numFmtId="0" fontId="0" fillId="7" borderId="11" xfId="0" applyFill="1" applyBorder="1" applyAlignment="1">
      <alignment wrapText="1"/>
    </xf>
    <xf numFmtId="0" fontId="3" fillId="0" borderId="25" xfId="0" applyFont="1" applyBorder="1" applyAlignment="1">
      <alignment horizontal="center"/>
    </xf>
    <xf numFmtId="0" fontId="0" fillId="0" borderId="26" xfId="0" applyBorder="1"/>
    <xf numFmtId="0" fontId="3" fillId="0" borderId="18" xfId="0" applyFont="1" applyBorder="1" applyAlignment="1">
      <alignment horizontal="center"/>
    </xf>
    <xf numFmtId="0" fontId="0" fillId="0" borderId="0" xfId="0" applyAlignment="1">
      <alignment horizontal="left"/>
    </xf>
    <xf numFmtId="0" fontId="0" fillId="0" borderId="0" xfId="0" applyAlignment="1">
      <alignment horizontal="left" vertical="center" wrapText="1"/>
    </xf>
    <xf numFmtId="0" fontId="1" fillId="3" borderId="2" xfId="0" applyFont="1" applyFill="1" applyBorder="1" applyAlignment="1">
      <alignment horizontal="left" vertical="center" wrapText="1"/>
    </xf>
    <xf numFmtId="0" fontId="3" fillId="0" borderId="0" xfId="0" applyFont="1" applyAlignment="1">
      <alignment horizontal="left" vertical="center" wrapText="1"/>
    </xf>
    <xf numFmtId="0" fontId="2" fillId="4" borderId="3" xfId="0" applyFont="1" applyFill="1" applyBorder="1" applyAlignment="1">
      <alignment horizontal="left" vertical="center" wrapText="1"/>
    </xf>
    <xf numFmtId="0" fontId="1" fillId="5" borderId="4" xfId="0" applyFont="1" applyFill="1" applyBorder="1" applyAlignment="1">
      <alignment horizontal="left" vertical="center" wrapText="1"/>
    </xf>
    <xf numFmtId="0" fontId="1" fillId="2" borderId="23" xfId="0" applyFont="1" applyFill="1" applyBorder="1" applyAlignment="1">
      <alignment horizontal="center"/>
    </xf>
    <xf numFmtId="0" fontId="1" fillId="2" borderId="24" xfId="0" applyFont="1" applyFill="1" applyBorder="1" applyAlignment="1">
      <alignment horizontal="center"/>
    </xf>
    <xf numFmtId="0" fontId="1" fillId="3" borderId="23" xfId="0" applyFont="1" applyFill="1" applyBorder="1" applyAlignment="1">
      <alignment horizontal="center"/>
    </xf>
    <xf numFmtId="0" fontId="1" fillId="3" borderId="24" xfId="0" applyFont="1" applyFill="1" applyBorder="1" applyAlignment="1">
      <alignment horizontal="center"/>
    </xf>
    <xf numFmtId="0" fontId="3" fillId="0" borderId="27"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0" fillId="0" borderId="2" xfId="0" applyBorder="1" applyAlignment="1">
      <alignment horizontal="left" vertical="center" wrapText="1"/>
    </xf>
    <xf numFmtId="0" fontId="3" fillId="0" borderId="34" xfId="0" applyFont="1" applyBorder="1" applyAlignment="1">
      <alignment horizontal="center" vertical="center" wrapText="1"/>
    </xf>
    <xf numFmtId="0" fontId="0" fillId="0" borderId="2" xfId="0" quotePrefix="1" applyBorder="1" applyAlignment="1">
      <alignment horizontal="left" vertical="center" wrapText="1"/>
    </xf>
    <xf numFmtId="0" fontId="3" fillId="0" borderId="30" xfId="0" applyFont="1" applyBorder="1" applyAlignment="1">
      <alignment horizontal="center" vertical="center" wrapText="1"/>
    </xf>
    <xf numFmtId="0" fontId="0" fillId="0" borderId="4" xfId="0" applyBorder="1" applyAlignment="1">
      <alignment horizontal="left" vertical="center" wrapText="1"/>
    </xf>
    <xf numFmtId="0" fontId="0" fillId="0" borderId="32" xfId="0" applyBorder="1" applyAlignment="1">
      <alignment horizontal="left" vertical="center" wrapText="1"/>
    </xf>
    <xf numFmtId="0" fontId="0" fillId="0" borderId="0" xfId="0" applyAlignment="1">
      <alignment vertical="center" wrapText="1"/>
    </xf>
    <xf numFmtId="0" fontId="1" fillId="5" borderId="35" xfId="0" applyFont="1" applyFill="1" applyBorder="1" applyAlignment="1">
      <alignment vertical="center" wrapText="1"/>
    </xf>
    <xf numFmtId="0" fontId="3" fillId="0" borderId="3" xfId="0" applyFont="1" applyBorder="1" applyAlignment="1">
      <alignment horizontal="center" vertical="center" wrapText="1"/>
    </xf>
    <xf numFmtId="0" fontId="3" fillId="0" borderId="36" xfId="0" applyFont="1" applyBorder="1" applyAlignment="1">
      <alignment horizontal="center" vertical="center" wrapText="1"/>
    </xf>
    <xf numFmtId="0" fontId="0" fillId="0" borderId="4" xfId="0" applyBorder="1" applyAlignment="1">
      <alignment vertical="center" wrapText="1"/>
    </xf>
    <xf numFmtId="0" fontId="3" fillId="0" borderId="0" xfId="1" applyNumberFormat="1" applyFont="1" applyBorder="1" applyAlignment="1">
      <alignment horizontal="center" vertical="center" wrapText="1"/>
    </xf>
    <xf numFmtId="0" fontId="1" fillId="3" borderId="2" xfId="0" applyFont="1" applyFill="1" applyBorder="1" applyAlignment="1">
      <alignment vertical="center" wrapText="1"/>
    </xf>
    <xf numFmtId="0" fontId="3" fillId="0" borderId="4" xfId="0" applyFont="1" applyBorder="1" applyAlignment="1">
      <alignment horizontal="center" vertical="center" wrapText="1"/>
    </xf>
    <xf numFmtId="0" fontId="0" fillId="0" borderId="32" xfId="0" applyBorder="1" applyAlignment="1">
      <alignment horizontal="center" vertical="center" wrapText="1"/>
    </xf>
    <xf numFmtId="0" fontId="3" fillId="0" borderId="32" xfId="0" applyFont="1" applyBorder="1" applyAlignment="1">
      <alignment horizontal="center" vertical="center" wrapText="1"/>
    </xf>
    <xf numFmtId="0" fontId="0" fillId="0" borderId="32" xfId="0" applyBorder="1" applyAlignment="1">
      <alignment vertical="center" wrapText="1"/>
    </xf>
    <xf numFmtId="0" fontId="0" fillId="0" borderId="2" xfId="0" applyBorder="1" applyAlignment="1">
      <alignment vertical="center" wrapText="1"/>
    </xf>
    <xf numFmtId="0" fontId="0" fillId="0" borderId="0" xfId="0" applyAlignment="1">
      <alignment horizontal="left" vertical="center"/>
    </xf>
    <xf numFmtId="0" fontId="1" fillId="2" borderId="2" xfId="0" applyFont="1" applyFill="1" applyBorder="1" applyAlignment="1">
      <alignment vertical="center" wrapText="1"/>
    </xf>
    <xf numFmtId="0" fontId="0" fillId="0" borderId="0" xfId="0" applyAlignment="1">
      <alignment vertical="center"/>
    </xf>
    <xf numFmtId="0" fontId="3" fillId="0" borderId="38" xfId="0" applyFont="1" applyBorder="1" applyAlignment="1">
      <alignment horizontal="center"/>
    </xf>
    <xf numFmtId="0" fontId="0" fillId="0" borderId="39" xfId="0" applyBorder="1"/>
    <xf numFmtId="0" fontId="3" fillId="0" borderId="35" xfId="0" applyFont="1" applyBorder="1" applyAlignment="1">
      <alignment horizontal="center" vertical="center" wrapText="1"/>
    </xf>
    <xf numFmtId="0" fontId="0" fillId="0" borderId="36" xfId="0" applyBorder="1" applyAlignment="1">
      <alignment horizontal="center" vertical="center" wrapText="1"/>
    </xf>
    <xf numFmtId="0" fontId="0" fillId="0" borderId="4" xfId="0" applyBorder="1" applyAlignment="1">
      <alignment horizontal="left" vertical="center" wrapText="1"/>
    </xf>
    <xf numFmtId="0" fontId="0" fillId="0" borderId="0" xfId="0" applyAlignment="1">
      <alignment horizontal="left" vertical="center" wrapText="1"/>
    </xf>
    <xf numFmtId="0" fontId="3" fillId="0" borderId="28" xfId="0" applyFont="1" applyBorder="1" applyAlignment="1">
      <alignment horizontal="center" vertical="center" wrapText="1"/>
    </xf>
    <xf numFmtId="0" fontId="0" fillId="0" borderId="30" xfId="0" applyBorder="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0" fillId="0" borderId="33" xfId="0" applyBorder="1" applyAlignment="1">
      <alignment horizontal="center" vertical="center" wrapText="1"/>
    </xf>
    <xf numFmtId="0" fontId="0" fillId="0" borderId="37" xfId="0" applyBorder="1" applyAlignment="1">
      <alignment horizontal="center" vertical="center" wrapText="1"/>
    </xf>
    <xf numFmtId="0" fontId="0" fillId="0" borderId="4" xfId="0" quotePrefix="1" applyBorder="1" applyAlignment="1">
      <alignment horizontal="left" vertical="center" wrapText="1"/>
    </xf>
    <xf numFmtId="0" fontId="0" fillId="0" borderId="32" xfId="0" applyBorder="1" applyAlignment="1">
      <alignment horizontal="left" vertical="center" wrapText="1"/>
    </xf>
    <xf numFmtId="0" fontId="0" fillId="0" borderId="32" xfId="0" applyBorder="1" applyAlignment="1">
      <alignment horizontal="center" vertical="center" wrapText="1"/>
    </xf>
    <xf numFmtId="0" fontId="3" fillId="0" borderId="36" xfId="0" applyFont="1" applyBorder="1" applyAlignment="1">
      <alignment horizontal="center" vertical="center" wrapText="1"/>
    </xf>
    <xf numFmtId="0" fontId="3" fillId="0" borderId="4" xfId="0" applyFont="1" applyBorder="1" applyAlignment="1">
      <alignment horizontal="center" vertical="center" wrapText="1"/>
    </xf>
    <xf numFmtId="0" fontId="0" fillId="0" borderId="0" xfId="0" quotePrefix="1" applyAlignment="1">
      <alignment horizontal="left" vertical="center" wrapText="1"/>
    </xf>
    <xf numFmtId="0" fontId="3" fillId="0" borderId="30" xfId="0" applyFont="1" applyBorder="1" applyAlignment="1">
      <alignment horizontal="center" vertical="center" wrapText="1"/>
    </xf>
    <xf numFmtId="0" fontId="5" fillId="9" borderId="0" xfId="0" applyFont="1" applyFill="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5A0DD-3ECC-4840-9888-4CB504E2DBF6}">
  <dimension ref="B2:L11"/>
  <sheetViews>
    <sheetView workbookViewId="0">
      <selection activeCell="I13" sqref="I13"/>
    </sheetView>
  </sheetViews>
  <sheetFormatPr baseColWidth="10" defaultRowHeight="15" x14ac:dyDescent="0.2"/>
  <sheetData>
    <row r="2" spans="2:12" x14ac:dyDescent="0.2">
      <c r="B2" s="85" t="s">
        <v>612</v>
      </c>
      <c r="C2" s="85"/>
      <c r="D2" s="85"/>
      <c r="E2" s="85"/>
      <c r="F2" s="85"/>
      <c r="G2" s="85"/>
      <c r="H2" s="85"/>
      <c r="I2" s="85"/>
      <c r="J2" s="85"/>
      <c r="K2" s="85"/>
      <c r="L2" s="85"/>
    </row>
    <row r="3" spans="2:12" x14ac:dyDescent="0.2">
      <c r="B3" s="85"/>
      <c r="C3" s="85"/>
      <c r="D3" s="85"/>
      <c r="E3" s="85"/>
      <c r="F3" s="85"/>
      <c r="G3" s="85"/>
      <c r="H3" s="85"/>
      <c r="I3" s="85"/>
      <c r="J3" s="85"/>
      <c r="K3" s="85"/>
      <c r="L3" s="85"/>
    </row>
    <row r="4" spans="2:12" x14ac:dyDescent="0.2">
      <c r="B4" s="85"/>
      <c r="C4" s="85"/>
      <c r="D4" s="85"/>
      <c r="E4" s="85"/>
      <c r="F4" s="85"/>
      <c r="G4" s="85"/>
      <c r="H4" s="85"/>
      <c r="I4" s="85"/>
      <c r="J4" s="85"/>
      <c r="K4" s="85"/>
      <c r="L4" s="85"/>
    </row>
    <row r="5" spans="2:12" x14ac:dyDescent="0.2">
      <c r="B5" s="85"/>
      <c r="C5" s="85"/>
      <c r="D5" s="85"/>
      <c r="E5" s="85"/>
      <c r="F5" s="85"/>
      <c r="G5" s="85"/>
      <c r="H5" s="85"/>
      <c r="I5" s="85"/>
      <c r="J5" s="85"/>
      <c r="K5" s="85"/>
      <c r="L5" s="85"/>
    </row>
    <row r="6" spans="2:12" x14ac:dyDescent="0.2">
      <c r="B6" s="85"/>
      <c r="C6" s="85"/>
      <c r="D6" s="85"/>
      <c r="E6" s="85"/>
      <c r="F6" s="85"/>
      <c r="G6" s="85"/>
      <c r="H6" s="85"/>
      <c r="I6" s="85"/>
      <c r="J6" s="85"/>
      <c r="K6" s="85"/>
      <c r="L6" s="85"/>
    </row>
    <row r="7" spans="2:12" x14ac:dyDescent="0.2">
      <c r="B7" s="85"/>
      <c r="C7" s="85"/>
      <c r="D7" s="85"/>
      <c r="E7" s="85"/>
      <c r="F7" s="85"/>
      <c r="G7" s="85"/>
      <c r="H7" s="85"/>
      <c r="I7" s="85"/>
      <c r="J7" s="85"/>
      <c r="K7" s="85"/>
      <c r="L7" s="85"/>
    </row>
    <row r="8" spans="2:12" x14ac:dyDescent="0.2">
      <c r="B8" s="85"/>
      <c r="C8" s="85"/>
      <c r="D8" s="85"/>
      <c r="E8" s="85"/>
      <c r="F8" s="85"/>
      <c r="G8" s="85"/>
      <c r="H8" s="85"/>
      <c r="I8" s="85"/>
      <c r="J8" s="85"/>
      <c r="K8" s="85"/>
      <c r="L8" s="85"/>
    </row>
    <row r="9" spans="2:12" x14ac:dyDescent="0.2">
      <c r="B9" s="85"/>
      <c r="C9" s="85"/>
      <c r="D9" s="85"/>
      <c r="E9" s="85"/>
      <c r="F9" s="85"/>
      <c r="G9" s="85"/>
      <c r="H9" s="85"/>
      <c r="I9" s="85"/>
      <c r="J9" s="85"/>
      <c r="K9" s="85"/>
      <c r="L9" s="85"/>
    </row>
    <row r="10" spans="2:12" x14ac:dyDescent="0.2">
      <c r="B10" s="85"/>
      <c r="C10" s="85"/>
      <c r="D10" s="85"/>
      <c r="E10" s="85"/>
      <c r="F10" s="85"/>
      <c r="G10" s="85"/>
      <c r="H10" s="85"/>
      <c r="I10" s="85"/>
      <c r="J10" s="85"/>
      <c r="K10" s="85"/>
      <c r="L10" s="85"/>
    </row>
    <row r="11" spans="2:12" ht="61" customHeight="1" x14ac:dyDescent="0.2">
      <c r="B11" s="85"/>
      <c r="C11" s="85"/>
      <c r="D11" s="85"/>
      <c r="E11" s="85"/>
      <c r="F11" s="85"/>
      <c r="G11" s="85"/>
      <c r="H11" s="85"/>
      <c r="I11" s="85"/>
      <c r="J11" s="85"/>
      <c r="K11" s="85"/>
      <c r="L11" s="85"/>
    </row>
  </sheetData>
  <mergeCells count="1">
    <mergeCell ref="B2:L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52920-1421-411E-B291-506052811287}">
  <dimension ref="B1:I425"/>
  <sheetViews>
    <sheetView tabSelected="1" zoomScale="85" zoomScaleNormal="85" workbookViewId="0">
      <pane ySplit="2" topLeftCell="A300" activePane="bottomLeft" state="frozen"/>
      <selection pane="bottomLeft" activeCell="H150" sqref="H150:H153"/>
    </sheetView>
  </sheetViews>
  <sheetFormatPr baseColWidth="10" defaultColWidth="8.83203125" defaultRowHeight="15" x14ac:dyDescent="0.2"/>
  <cols>
    <col min="1" max="1" width="4.6640625" customWidth="1"/>
    <col min="2" max="2" width="10.83203125" customWidth="1"/>
    <col min="3" max="3" width="10.33203125" customWidth="1"/>
    <col min="4" max="4" width="80.6640625" style="65" customWidth="1"/>
    <col min="5" max="5" width="10.33203125" customWidth="1"/>
    <col min="6" max="6" width="80.6640625" style="63" customWidth="1"/>
    <col min="7" max="8" width="60.6640625" style="30" customWidth="1"/>
    <col min="9" max="9" width="10.83203125" customWidth="1"/>
  </cols>
  <sheetData>
    <row r="1" spans="2:9" ht="16" thickBot="1" x14ac:dyDescent="0.25"/>
    <row r="2" spans="2:9" ht="18" thickBot="1" x14ac:dyDescent="0.25">
      <c r="B2" s="52" t="s">
        <v>0</v>
      </c>
      <c r="C2" s="4" t="s">
        <v>0</v>
      </c>
      <c r="D2" s="64" t="s">
        <v>1</v>
      </c>
      <c r="E2" s="57" t="s">
        <v>0</v>
      </c>
      <c r="F2" s="32" t="s">
        <v>2</v>
      </c>
      <c r="G2" s="34" t="s">
        <v>3</v>
      </c>
      <c r="H2" s="35" t="s">
        <v>4</v>
      </c>
      <c r="I2" s="3" t="s">
        <v>0</v>
      </c>
    </row>
    <row r="3" spans="2:9" ht="30" customHeight="1" x14ac:dyDescent="0.2">
      <c r="B3" s="68" t="s">
        <v>11</v>
      </c>
      <c r="C3" s="40" t="s">
        <v>5</v>
      </c>
      <c r="D3" s="55" t="str">
        <f xml:space="preserve"> VLOOKUP(C3,'Function List'!$B$3:$C$200,2,FALSE)</f>
        <v>Transport crew and systems from cislunar space to lunar surface South Pole sites</v>
      </c>
      <c r="E3" s="58" t="s">
        <v>7</v>
      </c>
      <c r="F3" s="49" t="str">
        <f xml:space="preserve"> VLOOKUP(E3,'UC List'!$B$3:$C200,2,FALSE)</f>
        <v>Crewed missions to distributed landing sites around South Pole</v>
      </c>
      <c r="G3" s="70" t="s">
        <v>9</v>
      </c>
      <c r="H3" s="70" t="s">
        <v>10</v>
      </c>
      <c r="I3" s="72" t="s">
        <v>11</v>
      </c>
    </row>
    <row r="4" spans="2:9" ht="30" customHeight="1" x14ac:dyDescent="0.2">
      <c r="B4" s="69"/>
      <c r="C4" s="41" t="s">
        <v>12</v>
      </c>
      <c r="D4" s="51" t="str">
        <f xml:space="preserve"> VLOOKUP(C4,'Function List'!$B$3:$C$200,2,FALSE)</f>
        <v>Transport crew and systems from cislunar space to lunar surface non-polar sites</v>
      </c>
      <c r="E4" s="2" t="s">
        <v>14</v>
      </c>
      <c r="F4" s="31" t="str">
        <f xml:space="preserve"> VLOOKUP(E4,'UC List'!$B$3:$C201,2,FALSE)</f>
        <v>Crewed missions to non-polar landing sites, including the lunar far side</v>
      </c>
      <c r="G4" s="71"/>
      <c r="H4" s="71"/>
      <c r="I4" s="73"/>
    </row>
    <row r="5" spans="2:9" ht="30" customHeight="1" x14ac:dyDescent="0.2">
      <c r="B5" s="69"/>
      <c r="C5" s="41" t="s">
        <v>16</v>
      </c>
      <c r="D5" s="51" t="str">
        <f xml:space="preserve"> VLOOKUP(C5,'Function List'!$B$3:$C$200,2,FALSE)</f>
        <v>Provide robotic systems on lunar surface controlled from Earth and/or cislunar space</v>
      </c>
      <c r="E5" s="2" t="s">
        <v>18</v>
      </c>
      <c r="F5" s="31" t="str">
        <f xml:space="preserve"> VLOOKUP(E5,'UC List'!$B$3:$C202,2,FALSE)</f>
        <v>Robotic survey of potential crewed landing sites to identify locations of interest</v>
      </c>
      <c r="G5" s="71"/>
      <c r="H5" s="71"/>
      <c r="I5" s="73"/>
    </row>
    <row r="6" spans="2:9" ht="30" customHeight="1" x14ac:dyDescent="0.2">
      <c r="B6" s="69"/>
      <c r="C6" s="41" t="s">
        <v>20</v>
      </c>
      <c r="D6" s="51" t="str">
        <f xml:space="preserve"> VLOOKUP(C6,'Function List'!$B$3:$C$200,2,FALSE)</f>
        <v>Provide robotic systems in PSRs on lunar surface controlled from Earth and/or cislunar space</v>
      </c>
      <c r="E6" s="2" t="s">
        <v>185</v>
      </c>
      <c r="F6" s="31" t="str">
        <f xml:space="preserve"> VLOOKUP(E6,'UC List'!$B$3:$C203,2,FALSE)</f>
        <v>Robotic survey of PSRs near potential crewed landing sites to identify locations of interest</v>
      </c>
      <c r="G6" s="71"/>
      <c r="H6" s="71"/>
      <c r="I6" s="73"/>
    </row>
    <row r="7" spans="2:9" ht="30" customHeight="1" x14ac:dyDescent="0.2">
      <c r="B7" s="69"/>
      <c r="C7" s="41" t="s">
        <v>34</v>
      </c>
      <c r="D7" s="51" t="str">
        <f xml:space="preserve"> VLOOKUP(C7,'Function List'!$B$3:$C$200,2,FALSE)</f>
        <v>Provide PNT capability on the lunar surface</v>
      </c>
      <c r="E7" s="74" t="s">
        <v>24</v>
      </c>
      <c r="F7" s="71" t="str">
        <f xml:space="preserve"> VLOOKUP(E7,'UC List'!$B$3:$C204,2,FALSE)</f>
        <v>Crew excursions to locations distributed around landing site</v>
      </c>
      <c r="G7" s="71"/>
      <c r="H7" s="71"/>
      <c r="I7" s="73"/>
    </row>
    <row r="8" spans="2:9" ht="30" customHeight="1" x14ac:dyDescent="0.2">
      <c r="B8" s="69"/>
      <c r="C8" s="41" t="s">
        <v>22</v>
      </c>
      <c r="D8" s="51" t="str">
        <f xml:space="preserve"> VLOOKUP(C8,'Function List'!$B$3:$C$200,2,FALSE)</f>
        <v>Provide local unpressurized crew surface mobility</v>
      </c>
      <c r="E8" s="74"/>
      <c r="F8" s="71" t="e">
        <f xml:space="preserve"> VLOOKUP(E8,'UC List'!$B$3:$C205,2,FALSE)</f>
        <v>#N/A</v>
      </c>
      <c r="G8" s="71"/>
      <c r="H8" s="71"/>
      <c r="I8" s="73"/>
    </row>
    <row r="9" spans="2:9" ht="30" customHeight="1" x14ac:dyDescent="0.2">
      <c r="B9" s="69"/>
      <c r="C9" s="41" t="s">
        <v>26</v>
      </c>
      <c r="D9" s="51" t="str">
        <f xml:space="preserve"> VLOOKUP(C9,'Function List'!$B$3:$C$200,2,FALSE)</f>
        <v>Provide pressurized crew surface mobility</v>
      </c>
      <c r="E9" s="74"/>
      <c r="F9" s="71" t="e">
        <f xml:space="preserve"> VLOOKUP(E9,'UC List'!$B$3:$C206,2,FALSE)</f>
        <v>#N/A</v>
      </c>
      <c r="G9" s="71"/>
      <c r="H9" s="71"/>
      <c r="I9" s="73"/>
    </row>
    <row r="10" spans="2:9" ht="30" customHeight="1" x14ac:dyDescent="0.2">
      <c r="B10" s="69"/>
      <c r="C10" s="41" t="s">
        <v>28</v>
      </c>
      <c r="D10" s="51" t="str">
        <f xml:space="preserve"> VLOOKUP(C10,'Function List'!$B$3:$C$200,2,FALSE)</f>
        <v>Conduct crew surface EVA activities</v>
      </c>
      <c r="E10" s="74" t="s">
        <v>30</v>
      </c>
      <c r="F10" s="71" t="str">
        <f xml:space="preserve"> VLOOKUP(E10,'UC List'!$B$3:$C207,2,FALSE)</f>
        <v>Crew EVA exploration and identification of samples</v>
      </c>
      <c r="G10" s="71"/>
      <c r="H10" s="71"/>
      <c r="I10" s="73"/>
    </row>
    <row r="11" spans="2:9" ht="30" customHeight="1" x14ac:dyDescent="0.2">
      <c r="B11" s="69"/>
      <c r="C11" s="41" t="s">
        <v>32</v>
      </c>
      <c r="D11" s="51" t="str">
        <f xml:space="preserve"> VLOOKUP(C11,'Function List'!$B$3:$C$200,2,FALSE)</f>
        <v>Provide high bandwidth, high availability comms between lunar surface and Earth</v>
      </c>
      <c r="E11" s="75"/>
      <c r="F11" s="71" t="e">
        <f xml:space="preserve"> VLOOKUP(E11,'UC List'!$B$3:$C208,2,FALSE)</f>
        <v>#N/A</v>
      </c>
      <c r="G11" s="71"/>
      <c r="H11" s="71"/>
      <c r="I11" s="73"/>
    </row>
    <row r="12" spans="2:9" ht="30" customHeight="1" x14ac:dyDescent="0.2">
      <c r="B12" s="69"/>
      <c r="C12" s="41" t="s">
        <v>38</v>
      </c>
      <c r="D12" s="51" t="str">
        <f xml:space="preserve"> VLOOKUP(C12,'Function List'!$B$3:$C$200,2,FALSE)</f>
        <v>Crew survey of areas of interest and identification of samples</v>
      </c>
      <c r="E12" s="75"/>
      <c r="F12" s="71" t="e">
        <f xml:space="preserve"> VLOOKUP(E12,'UC List'!$B$3:$C209,2,FALSE)</f>
        <v>#N/A</v>
      </c>
      <c r="G12" s="71"/>
      <c r="H12" s="71"/>
      <c r="I12" s="73"/>
    </row>
    <row r="13" spans="2:9" ht="30" customHeight="1" x14ac:dyDescent="0.2">
      <c r="B13" s="69"/>
      <c r="C13" s="41" t="s">
        <v>34</v>
      </c>
      <c r="D13" s="51" t="str">
        <f xml:space="preserve"> VLOOKUP(C13,'Function List'!$B$3:$C$200,2,FALSE)</f>
        <v>Provide PNT capability on the lunar surface</v>
      </c>
      <c r="E13" s="75"/>
      <c r="F13" s="71" t="e">
        <f xml:space="preserve"> VLOOKUP(E13,'UC List'!$B$3:$C210,2,FALSE)</f>
        <v>#N/A</v>
      </c>
      <c r="G13" s="71"/>
      <c r="H13" s="71"/>
      <c r="I13" s="73"/>
    </row>
    <row r="14" spans="2:9" ht="30" customHeight="1" x14ac:dyDescent="0.2">
      <c r="B14" s="69"/>
      <c r="C14" s="41" t="s">
        <v>28</v>
      </c>
      <c r="D14" s="51" t="str">
        <f xml:space="preserve"> VLOOKUP(C14,'Function List'!$B$3:$C$200,2,FALSE)</f>
        <v>Conduct crew surface EVA activities</v>
      </c>
      <c r="E14" s="74" t="s">
        <v>36</v>
      </c>
      <c r="F14" s="71" t="str">
        <f xml:space="preserve"> VLOOKUP(E14,'UC List'!$B$3:$C211,2,FALSE)</f>
        <v>Crew collection of samples from lighted areas</v>
      </c>
      <c r="G14" s="71"/>
      <c r="H14" s="71"/>
      <c r="I14" s="73"/>
    </row>
    <row r="15" spans="2:9" ht="30" customHeight="1" x14ac:dyDescent="0.2">
      <c r="B15" s="69"/>
      <c r="C15" s="41" t="s">
        <v>96</v>
      </c>
      <c r="D15" s="51" t="str">
        <f xml:space="preserve"> VLOOKUP(C15,'Function List'!$B$3:$C$200,2,FALSE)</f>
        <v>Recover and package surface samples</v>
      </c>
      <c r="E15" s="74"/>
      <c r="F15" s="71" t="e">
        <f xml:space="preserve"> VLOOKUP(E15,'UC List'!$B$3:$C212,2,FALSE)</f>
        <v>#N/A</v>
      </c>
      <c r="G15" s="71"/>
      <c r="H15" s="71"/>
      <c r="I15" s="73"/>
    </row>
    <row r="16" spans="2:9" ht="30" customHeight="1" x14ac:dyDescent="0.2">
      <c r="B16" s="69"/>
      <c r="C16" s="41" t="s">
        <v>38</v>
      </c>
      <c r="D16" s="51" t="str">
        <f xml:space="preserve"> VLOOKUP(C16,'Function List'!$B$3:$C$200,2,FALSE)</f>
        <v>Crew survey of areas of interest and identification of samples</v>
      </c>
      <c r="E16" s="75"/>
      <c r="F16" s="71" t="e">
        <f xml:space="preserve"> VLOOKUP(E16,'UC List'!$B$3:$C213,2,FALSE)</f>
        <v>#N/A</v>
      </c>
      <c r="G16" s="71"/>
      <c r="H16" s="71"/>
      <c r="I16" s="73"/>
    </row>
    <row r="17" spans="2:9" ht="30" customHeight="1" x14ac:dyDescent="0.2">
      <c r="B17" s="69"/>
      <c r="C17" s="41" t="s">
        <v>40</v>
      </c>
      <c r="D17" s="51" t="str">
        <f xml:space="preserve"> VLOOKUP(C17,'Function List'!$B$3:$C$200,2,FALSE)</f>
        <v>Provide tools and containers to recover and package surface samples</v>
      </c>
      <c r="E17" s="75"/>
      <c r="F17" s="71" t="e">
        <f xml:space="preserve"> VLOOKUP(E17,'UC List'!$B$3:$C214,2,FALSE)</f>
        <v>#N/A</v>
      </c>
      <c r="G17" s="71"/>
      <c r="H17" s="71"/>
      <c r="I17" s="73"/>
    </row>
    <row r="18" spans="2:9" ht="30" customHeight="1" x14ac:dyDescent="0.2">
      <c r="B18" s="69"/>
      <c r="C18" s="41" t="s">
        <v>42</v>
      </c>
      <c r="D18" s="51" t="str">
        <f xml:space="preserve"> VLOOKUP(C18,'Function List'!$B$3:$C$200,2,FALSE)</f>
        <v>Store collected samples on lunar surface</v>
      </c>
      <c r="E18" s="75"/>
      <c r="F18" s="71" t="e">
        <f xml:space="preserve"> VLOOKUP(E18,'UC List'!$B$3:$C215,2,FALSE)</f>
        <v>#N/A</v>
      </c>
      <c r="G18" s="71"/>
      <c r="H18" s="71"/>
      <c r="I18" s="73"/>
    </row>
    <row r="19" spans="2:9" ht="30" customHeight="1" x14ac:dyDescent="0.2">
      <c r="B19" s="69"/>
      <c r="C19" s="41" t="s">
        <v>44</v>
      </c>
      <c r="D19" s="51" t="str">
        <f xml:space="preserve"> VLOOKUP(C19,'Function List'!$B$3:$C$200,2,FALSE)</f>
        <v>Transport cargo from lunar surface to Earth</v>
      </c>
      <c r="E19" s="74" t="s">
        <v>46</v>
      </c>
      <c r="F19" s="71" t="str">
        <f xml:space="preserve"> VLOOKUP(E19,'UC List'!$B$3:$C216,2,FALSE)</f>
        <v>Return of collected samples to Earth in sealed sample containers</v>
      </c>
      <c r="G19" s="71"/>
      <c r="H19" s="71"/>
      <c r="I19" s="73"/>
    </row>
    <row r="20" spans="2:9" ht="30" customHeight="1" x14ac:dyDescent="0.2">
      <c r="B20" s="69"/>
      <c r="C20" s="41" t="s">
        <v>471</v>
      </c>
      <c r="D20" s="51" t="str">
        <f xml:space="preserve"> VLOOKUP(C20,'Function List'!$B$3:$C$200,2,FALSE)</f>
        <v>Recover samples after splashdown</v>
      </c>
      <c r="E20" s="75"/>
      <c r="F20" s="71" t="e">
        <f xml:space="preserve"> VLOOKUP(E20,'UC List'!$B$3:$C217,2,FALSE)</f>
        <v>#N/A</v>
      </c>
      <c r="G20" s="71"/>
      <c r="H20" s="71"/>
      <c r="I20" s="73"/>
    </row>
    <row r="21" spans="2:9" ht="30" customHeight="1" x14ac:dyDescent="0.2">
      <c r="B21" s="69"/>
      <c r="C21" s="41" t="s">
        <v>48</v>
      </c>
      <c r="D21" s="51" t="str">
        <f xml:space="preserve"> VLOOKUP(C21,'Function List'!$B$3:$C$200,2,FALSE)</f>
        <v>Transport cargo from lunar surface to Earth at ambient/native temperature</v>
      </c>
      <c r="E21" s="74" t="s">
        <v>603</v>
      </c>
      <c r="F21" s="71" t="str">
        <f xml:space="preserve"> VLOOKUP(E21,'UC List'!$B$3:$C218,2,FALSE)</f>
        <v>Return of collected samples to Earth at ambient/native temperatures in sealed sample containers</v>
      </c>
      <c r="G21" s="71"/>
      <c r="H21" s="71"/>
      <c r="I21" s="73"/>
    </row>
    <row r="22" spans="2:9" ht="30" customHeight="1" x14ac:dyDescent="0.2">
      <c r="B22" s="69"/>
      <c r="C22" s="41" t="s">
        <v>605</v>
      </c>
      <c r="D22" s="51" t="str">
        <f xml:space="preserve"> VLOOKUP(C22,'Function List'!$B$3:$C$200,2,FALSE)</f>
        <v>Recover conditioned samples at ambient/native temperature after splashdown</v>
      </c>
      <c r="E22" s="75"/>
      <c r="F22" s="71" t="e">
        <f xml:space="preserve"> VLOOKUP(E22,'UC List'!$B$3:$C219,2,FALSE)</f>
        <v>#N/A</v>
      </c>
      <c r="G22" s="71"/>
      <c r="H22" s="71"/>
      <c r="I22" s="73"/>
    </row>
    <row r="23" spans="2:9" ht="30" customHeight="1" x14ac:dyDescent="0.2">
      <c r="B23" s="69"/>
      <c r="C23" s="41" t="s">
        <v>50</v>
      </c>
      <c r="D23" s="51" t="str">
        <f xml:space="preserve"> VLOOKUP(C23,'Function List'!$B$3:$C$200,2,FALSE)</f>
        <v>Orbital observation and sensing of lunar surface</v>
      </c>
      <c r="E23" s="2" t="s">
        <v>52</v>
      </c>
      <c r="F23" s="31" t="str">
        <f xml:space="preserve"> VLOOKUP(E23,'UC List'!$B$3:$C220,2,FALSE)</f>
        <v>Orbital surveys before, during, and after crew missions</v>
      </c>
      <c r="G23" s="71"/>
      <c r="H23" s="71"/>
      <c r="I23" s="73"/>
    </row>
    <row r="24" spans="2:9" ht="30" customHeight="1" x14ac:dyDescent="0.2">
      <c r="B24" s="69"/>
      <c r="C24" s="41" t="s">
        <v>28</v>
      </c>
      <c r="D24" s="51" t="str">
        <f xml:space="preserve"> VLOOKUP(C24,'Function List'!$B$3:$C$200,2,FALSE)</f>
        <v>Conduct crew surface EVA activities</v>
      </c>
      <c r="E24" s="74" t="s">
        <v>54</v>
      </c>
      <c r="F24" s="71" t="str">
        <f xml:space="preserve"> VLOOKUP(E24,'UC List'!$B$3:$C221,2,FALSE)</f>
        <v>Crew emplacement and set-up of science packages on lunar surface w/ long-term remote operation</v>
      </c>
      <c r="G24" s="71"/>
      <c r="H24" s="71"/>
      <c r="I24" s="73"/>
    </row>
    <row r="25" spans="2:9" ht="30" customHeight="1" x14ac:dyDescent="0.2">
      <c r="B25" s="69"/>
      <c r="C25" s="41" t="s">
        <v>56</v>
      </c>
      <c r="D25" s="51" t="str">
        <f xml:space="preserve"> VLOOKUP(C25,'Function List'!$B$3:$C$200,2,FALSE)</f>
        <v>Transport cargo from Earth to lunar surface</v>
      </c>
      <c r="E25" s="75"/>
      <c r="F25" s="71" t="e">
        <f xml:space="preserve"> VLOOKUP(E25,'UC List'!$B$3:$C222,2,FALSE)</f>
        <v>#N/A</v>
      </c>
      <c r="G25" s="71"/>
      <c r="H25" s="71"/>
      <c r="I25" s="73"/>
    </row>
    <row r="26" spans="2:9" ht="30" customHeight="1" thickBot="1" x14ac:dyDescent="0.25">
      <c r="B26" s="69"/>
      <c r="C26" s="41" t="s">
        <v>58</v>
      </c>
      <c r="D26" s="51" t="str">
        <f xml:space="preserve"> VLOOKUP(C26,'Function List'!$B$3:$C$200,2,FALSE)</f>
        <v>Provide surface power for deployed payloads</v>
      </c>
      <c r="E26" s="75"/>
      <c r="F26" s="71" t="e">
        <f xml:space="preserve"> VLOOKUP(E26,'UC List'!$B$3:$C223,2,FALSE)</f>
        <v>#N/A</v>
      </c>
      <c r="G26" s="71"/>
      <c r="H26" s="71"/>
      <c r="I26" s="73"/>
    </row>
    <row r="27" spans="2:9" ht="30" customHeight="1" x14ac:dyDescent="0.2">
      <c r="B27" s="68" t="s">
        <v>62</v>
      </c>
      <c r="C27" s="40" t="s">
        <v>5</v>
      </c>
      <c r="D27" s="55" t="str">
        <f xml:space="preserve"> VLOOKUP(C27,'Function List'!$B$3:$C$200,2,FALSE)</f>
        <v>Transport crew and systems from cislunar space to lunar surface South Pole sites</v>
      </c>
      <c r="E27" s="58" t="s">
        <v>7</v>
      </c>
      <c r="F27" s="49" t="str">
        <f xml:space="preserve"> VLOOKUP(E27,'UC List'!$B$3:$C224,2,FALSE)</f>
        <v>Crewed missions to distributed landing sites around South Pole</v>
      </c>
      <c r="G27" s="78" t="s">
        <v>60</v>
      </c>
      <c r="H27" s="70" t="s">
        <v>61</v>
      </c>
      <c r="I27" s="72" t="s">
        <v>62</v>
      </c>
    </row>
    <row r="28" spans="2:9" ht="30" customHeight="1" x14ac:dyDescent="0.2">
      <c r="B28" s="69"/>
      <c r="C28" s="41" t="s">
        <v>12</v>
      </c>
      <c r="D28" s="51" t="str">
        <f xml:space="preserve"> VLOOKUP(C28,'Function List'!$B$3:$C$200,2,FALSE)</f>
        <v>Transport crew and systems from cislunar space to lunar surface non-polar sites</v>
      </c>
      <c r="E28" s="2" t="s">
        <v>63</v>
      </c>
      <c r="F28" s="31" t="str">
        <f xml:space="preserve"> VLOOKUP(E28,'UC List'!$B$3:$C225,2,FALSE)</f>
        <v>Crewed missions to non-polar landing sites</v>
      </c>
      <c r="G28" s="71"/>
      <c r="H28" s="71"/>
      <c r="I28" s="73"/>
    </row>
    <row r="29" spans="2:9" ht="30" customHeight="1" x14ac:dyDescent="0.2">
      <c r="B29" s="69"/>
      <c r="C29" s="41" t="s">
        <v>16</v>
      </c>
      <c r="D29" s="51" t="str">
        <f xml:space="preserve"> VLOOKUP(C29,'Function List'!$B$3:$C$200,2,FALSE)</f>
        <v>Provide robotic systems on lunar surface controlled from Earth and/or cislunar space</v>
      </c>
      <c r="E29" s="2" t="s">
        <v>18</v>
      </c>
      <c r="F29" s="31" t="str">
        <f xml:space="preserve"> VLOOKUP(E29,'UC List'!$B$3:$C226,2,FALSE)</f>
        <v>Robotic survey of potential crewed landing sites to identify locations of interest</v>
      </c>
      <c r="G29" s="71"/>
      <c r="H29" s="71"/>
      <c r="I29" s="73"/>
    </row>
    <row r="30" spans="2:9" ht="30" customHeight="1" x14ac:dyDescent="0.2">
      <c r="B30" s="69"/>
      <c r="C30" s="41" t="s">
        <v>20</v>
      </c>
      <c r="D30" s="51" t="str">
        <f xml:space="preserve"> VLOOKUP(C30,'Function List'!$B$3:$C$200,2,FALSE)</f>
        <v>Provide robotic systems in PSRs on lunar surface controlled from Earth and/or cislunar space</v>
      </c>
      <c r="E30" s="2" t="s">
        <v>185</v>
      </c>
      <c r="F30" s="31" t="str">
        <f xml:space="preserve"> VLOOKUP(E30,'UC List'!$B$3:$C227,2,FALSE)</f>
        <v>Robotic survey of PSRs near potential crewed landing sites to identify locations of interest</v>
      </c>
      <c r="G30" s="71"/>
      <c r="H30" s="71"/>
      <c r="I30" s="73"/>
    </row>
    <row r="31" spans="2:9" ht="30" customHeight="1" x14ac:dyDescent="0.2">
      <c r="B31" s="69"/>
      <c r="C31" s="41" t="s">
        <v>22</v>
      </c>
      <c r="D31" s="51" t="str">
        <f xml:space="preserve"> VLOOKUP(C31,'Function List'!$B$3:$C$200,2,FALSE)</f>
        <v>Provide local unpressurized crew surface mobility</v>
      </c>
      <c r="E31" s="74" t="s">
        <v>24</v>
      </c>
      <c r="F31" s="71" t="str">
        <f xml:space="preserve"> VLOOKUP(E31,'UC List'!$B$3:$C228,2,FALSE)</f>
        <v>Crew excursions to locations distributed around landing site</v>
      </c>
      <c r="G31" s="71"/>
      <c r="H31" s="71"/>
      <c r="I31" s="73"/>
    </row>
    <row r="32" spans="2:9" ht="30" customHeight="1" x14ac:dyDescent="0.2">
      <c r="B32" s="69"/>
      <c r="C32" s="41" t="s">
        <v>26</v>
      </c>
      <c r="D32" s="51" t="str">
        <f xml:space="preserve"> VLOOKUP(C32,'Function List'!$B$3:$C$200,2,FALSE)</f>
        <v>Provide pressurized crew surface mobility</v>
      </c>
      <c r="E32" s="75"/>
      <c r="F32" s="71" t="e">
        <f xml:space="preserve"> VLOOKUP(E32,'UC List'!$B$3:$C229,2,FALSE)</f>
        <v>#N/A</v>
      </c>
      <c r="G32" s="71"/>
      <c r="H32" s="71"/>
      <c r="I32" s="73"/>
    </row>
    <row r="33" spans="2:9" ht="30" customHeight="1" x14ac:dyDescent="0.2">
      <c r="B33" s="69"/>
      <c r="C33" s="41" t="s">
        <v>34</v>
      </c>
      <c r="D33" s="51" t="str">
        <f xml:space="preserve"> VLOOKUP(C33,'Function List'!$B$3:$C$200,2,FALSE)</f>
        <v>Provide PNT capability on the lunar surface</v>
      </c>
      <c r="E33" s="75"/>
      <c r="F33" s="71" t="e">
        <f xml:space="preserve"> VLOOKUP(E33,'UC List'!$B$3:$C230,2,FALSE)</f>
        <v>#N/A</v>
      </c>
      <c r="G33" s="71"/>
      <c r="H33" s="71"/>
      <c r="I33" s="73"/>
    </row>
    <row r="34" spans="2:9" ht="30" customHeight="1" x14ac:dyDescent="0.2">
      <c r="B34" s="69"/>
      <c r="C34" s="41" t="s">
        <v>32</v>
      </c>
      <c r="D34" s="51" t="str">
        <f xml:space="preserve"> VLOOKUP(C34,'Function List'!$B$3:$C$200,2,FALSE)</f>
        <v>Provide high bandwidth, high availability comms between lunar surface and Earth</v>
      </c>
      <c r="E34" s="74" t="s">
        <v>30</v>
      </c>
      <c r="F34" s="71" t="str">
        <f xml:space="preserve"> VLOOKUP(E34,'UC List'!$B$3:$C231,2,FALSE)</f>
        <v>Crew EVA exploration and identification of samples</v>
      </c>
      <c r="G34" s="71"/>
      <c r="H34" s="71"/>
      <c r="I34" s="73"/>
    </row>
    <row r="35" spans="2:9" ht="30" customHeight="1" x14ac:dyDescent="0.2">
      <c r="B35" s="69"/>
      <c r="C35" s="41" t="s">
        <v>34</v>
      </c>
      <c r="D35" s="51" t="str">
        <f xml:space="preserve"> VLOOKUP(C35,'Function List'!$B$3:$C$200,2,FALSE)</f>
        <v>Provide PNT capability on the lunar surface</v>
      </c>
      <c r="E35" s="74"/>
      <c r="F35" s="71" t="e">
        <f xml:space="preserve"> VLOOKUP(E35,'UC List'!$B$3:$C232,2,FALSE)</f>
        <v>#N/A</v>
      </c>
      <c r="G35" s="71"/>
      <c r="H35" s="71"/>
      <c r="I35" s="73"/>
    </row>
    <row r="36" spans="2:9" ht="30" customHeight="1" x14ac:dyDescent="0.2">
      <c r="B36" s="69"/>
      <c r="C36" s="41" t="s">
        <v>38</v>
      </c>
      <c r="D36" s="51" t="str">
        <f xml:space="preserve"> VLOOKUP(C36,'Function List'!$B$3:$C$200,2,FALSE)</f>
        <v>Crew survey of areas of interest and identification of samples</v>
      </c>
      <c r="E36" s="75"/>
      <c r="F36" s="71" t="e">
        <f xml:space="preserve"> VLOOKUP(E36,'UC List'!$B$3:$C233,2,FALSE)</f>
        <v>#N/A</v>
      </c>
      <c r="G36" s="71"/>
      <c r="H36" s="71"/>
      <c r="I36" s="73"/>
    </row>
    <row r="37" spans="2:9" ht="30" customHeight="1" x14ac:dyDescent="0.2">
      <c r="B37" s="69"/>
      <c r="C37" s="41" t="s">
        <v>28</v>
      </c>
      <c r="D37" s="51" t="str">
        <f xml:space="preserve"> VLOOKUP(C37,'Function List'!$B$3:$C$200,2,FALSE)</f>
        <v>Conduct crew surface EVA activities</v>
      </c>
      <c r="E37" s="75"/>
      <c r="F37" s="71" t="e">
        <f xml:space="preserve"> VLOOKUP(E37,'UC List'!$B$3:$C234,2,FALSE)</f>
        <v>#N/A</v>
      </c>
      <c r="G37" s="71"/>
      <c r="H37" s="71"/>
      <c r="I37" s="73"/>
    </row>
    <row r="38" spans="2:9" ht="30" customHeight="1" x14ac:dyDescent="0.2">
      <c r="B38" s="69"/>
      <c r="C38" s="41" t="s">
        <v>38</v>
      </c>
      <c r="D38" s="51" t="str">
        <f xml:space="preserve"> VLOOKUP(C38,'Function List'!$B$3:$C$200,2,FALSE)</f>
        <v>Crew survey of areas of interest and identification of samples</v>
      </c>
      <c r="E38" s="74" t="s">
        <v>36</v>
      </c>
      <c r="F38" s="71" t="str">
        <f xml:space="preserve"> VLOOKUP(E38,'UC List'!$B$3:$C235,2,FALSE)</f>
        <v>Crew collection of samples from lighted areas</v>
      </c>
      <c r="G38" s="71"/>
      <c r="H38" s="71"/>
      <c r="I38" s="73"/>
    </row>
    <row r="39" spans="2:9" ht="30" customHeight="1" x14ac:dyDescent="0.2">
      <c r="B39" s="69"/>
      <c r="C39" s="41" t="s">
        <v>28</v>
      </c>
      <c r="D39" s="51" t="str">
        <f xml:space="preserve"> VLOOKUP(C39,'Function List'!$B$3:$C$200,2,FALSE)</f>
        <v>Conduct crew surface EVA activities</v>
      </c>
      <c r="E39" s="75"/>
      <c r="F39" s="71" t="e">
        <f xml:space="preserve"> VLOOKUP(E39,'UC List'!$B$3:$C236,2,FALSE)</f>
        <v>#N/A</v>
      </c>
      <c r="G39" s="71"/>
      <c r="H39" s="71"/>
      <c r="I39" s="73"/>
    </row>
    <row r="40" spans="2:9" ht="30" customHeight="1" x14ac:dyDescent="0.2">
      <c r="B40" s="69"/>
      <c r="C40" s="41" t="s">
        <v>96</v>
      </c>
      <c r="D40" s="51" t="str">
        <f xml:space="preserve"> VLOOKUP(C40,'Function List'!$B$3:$C$200,2,FALSE)</f>
        <v>Recover and package surface samples</v>
      </c>
      <c r="E40" s="75"/>
      <c r="F40" s="71" t="e">
        <f xml:space="preserve"> VLOOKUP(E40,'UC List'!$B$3:$C237,2,FALSE)</f>
        <v>#N/A</v>
      </c>
      <c r="G40" s="71"/>
      <c r="H40" s="71"/>
      <c r="I40" s="73"/>
    </row>
    <row r="41" spans="2:9" ht="30" customHeight="1" x14ac:dyDescent="0.2">
      <c r="B41" s="69"/>
      <c r="C41" s="41" t="s">
        <v>40</v>
      </c>
      <c r="D41" s="51" t="str">
        <f xml:space="preserve"> VLOOKUP(C41,'Function List'!$B$3:$C$200,2,FALSE)</f>
        <v>Provide tools and containers to recover and package surface samples</v>
      </c>
      <c r="E41" s="75"/>
      <c r="F41" s="71" t="e">
        <f xml:space="preserve"> VLOOKUP(E41,'UC List'!$B$3:$C238,2,FALSE)</f>
        <v>#N/A</v>
      </c>
      <c r="G41" s="71"/>
      <c r="H41" s="71"/>
      <c r="I41" s="73"/>
    </row>
    <row r="42" spans="2:9" ht="30" customHeight="1" x14ac:dyDescent="0.2">
      <c r="B42" s="69"/>
      <c r="C42" s="41" t="s">
        <v>42</v>
      </c>
      <c r="D42" s="51" t="str">
        <f xml:space="preserve"> VLOOKUP(C42,'Function List'!$B$3:$C$200,2,FALSE)</f>
        <v>Store collected samples on lunar surface</v>
      </c>
      <c r="E42" s="75"/>
      <c r="F42" s="71" t="e">
        <f xml:space="preserve"> VLOOKUP(E42,'UC List'!$B$3:$C239,2,FALSE)</f>
        <v>#N/A</v>
      </c>
      <c r="G42" s="71"/>
      <c r="H42" s="71"/>
      <c r="I42" s="73"/>
    </row>
    <row r="43" spans="2:9" ht="30" customHeight="1" x14ac:dyDescent="0.2">
      <c r="B43" s="69"/>
      <c r="C43" s="41" t="s">
        <v>44</v>
      </c>
      <c r="D43" s="51" t="str">
        <f xml:space="preserve"> VLOOKUP(C43,'Function List'!$B$3:$C$200,2,FALSE)</f>
        <v>Transport cargo from lunar surface to Earth</v>
      </c>
      <c r="E43" s="74" t="s">
        <v>46</v>
      </c>
      <c r="F43" s="71" t="str">
        <f xml:space="preserve"> VLOOKUP(E43,'UC List'!$B$3:$C240,2,FALSE)</f>
        <v>Return of collected samples to Earth in sealed sample containers</v>
      </c>
      <c r="G43" s="71"/>
      <c r="H43" s="71"/>
      <c r="I43" s="73"/>
    </row>
    <row r="44" spans="2:9" ht="30" customHeight="1" x14ac:dyDescent="0.2">
      <c r="B44" s="69"/>
      <c r="C44" s="41" t="s">
        <v>471</v>
      </c>
      <c r="D44" s="51" t="str">
        <f xml:space="preserve"> VLOOKUP(C44,'Function List'!$B$3:$C$200,2,FALSE)</f>
        <v>Recover samples after splashdown</v>
      </c>
      <c r="E44" s="74"/>
      <c r="F44" s="71" t="e">
        <f xml:space="preserve"> VLOOKUP(E44,'UC List'!$B$3:$C241,2,FALSE)</f>
        <v>#N/A</v>
      </c>
      <c r="G44" s="71"/>
      <c r="H44" s="71"/>
      <c r="I44" s="73"/>
    </row>
    <row r="45" spans="2:9" ht="30" customHeight="1" x14ac:dyDescent="0.2">
      <c r="B45" s="69"/>
      <c r="C45" s="41" t="s">
        <v>48</v>
      </c>
      <c r="D45" s="51" t="str">
        <f xml:space="preserve"> VLOOKUP(C45,'Function List'!$B$3:$C$200,2,FALSE)</f>
        <v>Transport cargo from lunar surface to Earth at ambient/native temperature</v>
      </c>
      <c r="E45" s="74" t="s">
        <v>603</v>
      </c>
      <c r="F45" s="71" t="str">
        <f xml:space="preserve"> VLOOKUP(E45,'UC List'!$B$3:$C242,2,FALSE)</f>
        <v>Return of collected samples to Earth at ambient/native temperatures in sealed sample containers</v>
      </c>
      <c r="G45" s="71"/>
      <c r="H45" s="71"/>
      <c r="I45" s="73"/>
    </row>
    <row r="46" spans="2:9" ht="30" customHeight="1" x14ac:dyDescent="0.2">
      <c r="B46" s="69"/>
      <c r="C46" s="41" t="s">
        <v>605</v>
      </c>
      <c r="D46" s="51" t="str">
        <f xml:space="preserve"> VLOOKUP(C46,'Function List'!$B$3:$C$200,2,FALSE)</f>
        <v>Recover conditioned samples at ambient/native temperature after splashdown</v>
      </c>
      <c r="E46" s="74"/>
      <c r="F46" s="71" t="e">
        <f xml:space="preserve"> VLOOKUP(E46,'UC List'!$B$3:$C243,2,FALSE)</f>
        <v>#N/A</v>
      </c>
      <c r="G46" s="71"/>
      <c r="H46" s="71"/>
      <c r="I46" s="73"/>
    </row>
    <row r="47" spans="2:9" ht="30" customHeight="1" x14ac:dyDescent="0.2">
      <c r="B47" s="69"/>
      <c r="C47" s="41" t="s">
        <v>50</v>
      </c>
      <c r="D47" s="51" t="str">
        <f xml:space="preserve"> VLOOKUP(C47,'Function List'!$B$3:$C$200,2,FALSE)</f>
        <v>Orbital observation and sensing of lunar surface</v>
      </c>
      <c r="E47" s="2" t="s">
        <v>52</v>
      </c>
      <c r="F47" s="31" t="str">
        <f xml:space="preserve"> VLOOKUP(E47,'UC List'!$B$3:$C244,2,FALSE)</f>
        <v>Orbital surveys before, during, and after crew missions</v>
      </c>
      <c r="G47" s="71"/>
      <c r="H47" s="71"/>
      <c r="I47" s="73"/>
    </row>
    <row r="48" spans="2:9" ht="30" customHeight="1" x14ac:dyDescent="0.2">
      <c r="B48" s="69"/>
      <c r="C48" s="41" t="s">
        <v>28</v>
      </c>
      <c r="D48" s="51" t="str">
        <f xml:space="preserve"> VLOOKUP(C48,'Function List'!$B$3:$C$200,2,FALSE)</f>
        <v>Conduct crew surface EVA activities</v>
      </c>
      <c r="E48" s="74" t="s">
        <v>54</v>
      </c>
      <c r="F48" s="71" t="str">
        <f xml:space="preserve"> VLOOKUP(E48,'UC List'!$B$3:$C245,2,FALSE)</f>
        <v>Crew emplacement and set-up of science packages on lunar surface w/ long-term remote operation</v>
      </c>
      <c r="G48" s="71"/>
      <c r="H48" s="71"/>
      <c r="I48" s="73"/>
    </row>
    <row r="49" spans="2:9" ht="30" customHeight="1" x14ac:dyDescent="0.2">
      <c r="B49" s="69"/>
      <c r="C49" s="41" t="s">
        <v>56</v>
      </c>
      <c r="D49" s="51" t="str">
        <f xml:space="preserve"> VLOOKUP(C49,'Function List'!$B$3:$C$200,2,FALSE)</f>
        <v>Transport cargo from Earth to lunar surface</v>
      </c>
      <c r="E49" s="75"/>
      <c r="F49" s="71" t="e">
        <f xml:space="preserve"> VLOOKUP(E49,'UC List'!$B$3:$C246,2,FALSE)</f>
        <v>#N/A</v>
      </c>
      <c r="G49" s="71"/>
      <c r="H49" s="71"/>
      <c r="I49" s="73"/>
    </row>
    <row r="50" spans="2:9" ht="30" customHeight="1" x14ac:dyDescent="0.2">
      <c r="B50" s="69"/>
      <c r="C50" s="41" t="s">
        <v>58</v>
      </c>
      <c r="D50" s="51" t="str">
        <f xml:space="preserve"> VLOOKUP(C50,'Function List'!$B$3:$C$200,2,FALSE)</f>
        <v>Provide surface power for deployed payloads</v>
      </c>
      <c r="E50" s="75"/>
      <c r="F50" s="71" t="e">
        <f xml:space="preserve"> VLOOKUP(E50,'UC List'!$B$3:$C247,2,FALSE)</f>
        <v>#N/A</v>
      </c>
      <c r="G50" s="71"/>
      <c r="H50" s="71"/>
      <c r="I50" s="73"/>
    </row>
    <row r="51" spans="2:9" ht="30" customHeight="1" x14ac:dyDescent="0.2">
      <c r="B51" s="69"/>
      <c r="C51" s="41" t="s">
        <v>65</v>
      </c>
      <c r="D51" s="51" t="str">
        <f xml:space="preserve"> VLOOKUP(C51,'Function List'!$B$3:$C$200,2,FALSE)</f>
        <v>Conduct crew surface EVA activities into PSRs</v>
      </c>
      <c r="E51" s="74" t="s">
        <v>67</v>
      </c>
      <c r="F51" s="71" t="str">
        <f xml:space="preserve"> VLOOKUP(E51,'UC List'!$B$3:$C248,2,FALSE)</f>
        <v>Crew/robotic collection of samples from PSRs</v>
      </c>
      <c r="G51" s="71"/>
      <c r="H51" s="71"/>
      <c r="I51" s="73"/>
    </row>
    <row r="52" spans="2:9" ht="30" customHeight="1" x14ac:dyDescent="0.2">
      <c r="B52" s="69"/>
      <c r="C52" s="41" t="s">
        <v>69</v>
      </c>
      <c r="D52" s="51" t="str">
        <f xml:space="preserve"> VLOOKUP(C52,'Function List'!$B$3:$C$200,2,FALSE)</f>
        <v>Crew and/or robotic survey of areas of interest and identification of samples in PSRs</v>
      </c>
      <c r="E52" s="75"/>
      <c r="F52" s="71" t="e">
        <f xml:space="preserve"> VLOOKUP(E52,'UC List'!$B$3:$C249,2,FALSE)</f>
        <v>#N/A</v>
      </c>
      <c r="G52" s="71"/>
      <c r="H52" s="71"/>
      <c r="I52" s="73"/>
    </row>
    <row r="53" spans="2:9" ht="30" customHeight="1" x14ac:dyDescent="0.2">
      <c r="B53" s="69"/>
      <c r="C53" s="41" t="s">
        <v>71</v>
      </c>
      <c r="D53" s="51" t="str">
        <f xml:space="preserve"> VLOOKUP(C53,'Function List'!$B$3:$C$200,2,FALSE)</f>
        <v>Recover and package surface samples in PSRs</v>
      </c>
      <c r="E53" s="75"/>
      <c r="F53" s="71" t="e">
        <f xml:space="preserve"> VLOOKUP(E53,'UC List'!$B$3:$C250,2,FALSE)</f>
        <v>#N/A</v>
      </c>
      <c r="G53" s="71"/>
      <c r="H53" s="71"/>
      <c r="I53" s="73"/>
    </row>
    <row r="54" spans="2:9" ht="30" customHeight="1" thickBot="1" x14ac:dyDescent="0.25">
      <c r="B54" s="77"/>
      <c r="C54" s="42" t="s">
        <v>73</v>
      </c>
      <c r="D54" s="61" t="str">
        <f xml:space="preserve"> VLOOKUP(C54,'Function List'!$B$3:$C$200,2,FALSE)</f>
        <v>Store collected samples on lunar surface at ambient/native temperature</v>
      </c>
      <c r="E54" s="80"/>
      <c r="F54" s="79" t="e">
        <f xml:space="preserve"> VLOOKUP(E54,'UC List'!$B$3:$C251,2,FALSE)</f>
        <v>#N/A</v>
      </c>
      <c r="G54" s="79"/>
      <c r="H54" s="79"/>
      <c r="I54" s="76"/>
    </row>
    <row r="55" spans="2:9" ht="30" customHeight="1" x14ac:dyDescent="0.2">
      <c r="B55" s="81" t="s">
        <v>77</v>
      </c>
      <c r="C55" s="41" t="s">
        <v>5</v>
      </c>
      <c r="D55" s="51" t="str">
        <f xml:space="preserve"> VLOOKUP(C55,'Function List'!$B$3:$C$200,2,FALSE)</f>
        <v>Transport crew and systems from cislunar space to lunar surface South Pole sites</v>
      </c>
      <c r="E55" s="2" t="s">
        <v>7</v>
      </c>
      <c r="F55" s="31" t="str">
        <f xml:space="preserve"> VLOOKUP(E55,'UC List'!$B$3:$C252,2,FALSE)</f>
        <v>Crewed missions to distributed landing sites around South Pole</v>
      </c>
      <c r="G55" s="83" t="s">
        <v>75</v>
      </c>
      <c r="H55" s="71" t="s">
        <v>76</v>
      </c>
      <c r="I55" s="84" t="s">
        <v>77</v>
      </c>
    </row>
    <row r="56" spans="2:9" ht="30" customHeight="1" x14ac:dyDescent="0.2">
      <c r="B56" s="69"/>
      <c r="C56" s="41" t="s">
        <v>12</v>
      </c>
      <c r="D56" s="51" t="str">
        <f xml:space="preserve"> VLOOKUP(C56,'Function List'!$B$3:$C$200,2,FALSE)</f>
        <v>Transport crew and systems from cislunar space to lunar surface non-polar sites</v>
      </c>
      <c r="E56" s="2" t="s">
        <v>63</v>
      </c>
      <c r="F56" s="31" t="str">
        <f xml:space="preserve"> VLOOKUP(E56,'UC List'!$B$3:$C253,2,FALSE)</f>
        <v>Crewed missions to non-polar landing sites</v>
      </c>
      <c r="G56" s="71"/>
      <c r="H56" s="71"/>
      <c r="I56" s="73"/>
    </row>
    <row r="57" spans="2:9" ht="30" customHeight="1" x14ac:dyDescent="0.2">
      <c r="B57" s="69"/>
      <c r="C57" s="41" t="s">
        <v>16</v>
      </c>
      <c r="D57" s="51" t="str">
        <f xml:space="preserve"> VLOOKUP(C57,'Function List'!$B$3:$C$200,2,FALSE)</f>
        <v>Provide robotic systems on lunar surface controlled from Earth and/or cislunar space</v>
      </c>
      <c r="E57" s="2" t="s">
        <v>18</v>
      </c>
      <c r="F57" s="31" t="str">
        <f xml:space="preserve"> VLOOKUP(E57,'UC List'!$B$3:$C254,2,FALSE)</f>
        <v>Robotic survey of potential crewed landing sites to identify locations of interest</v>
      </c>
      <c r="G57" s="71"/>
      <c r="H57" s="71"/>
      <c r="I57" s="73"/>
    </row>
    <row r="58" spans="2:9" ht="30" customHeight="1" x14ac:dyDescent="0.2">
      <c r="B58" s="69"/>
      <c r="C58" s="41" t="s">
        <v>20</v>
      </c>
      <c r="D58" s="51" t="str">
        <f xml:space="preserve"> VLOOKUP(C58,'Function List'!$B$3:$C$200,2,FALSE)</f>
        <v>Provide robotic systems in PSRs on lunar surface controlled from Earth and/or cislunar space</v>
      </c>
      <c r="E58" s="2" t="s">
        <v>185</v>
      </c>
      <c r="F58" s="31" t="str">
        <f xml:space="preserve"> VLOOKUP(E58,'UC List'!$B$3:$C255,2,FALSE)</f>
        <v>Robotic survey of PSRs near potential crewed landing sites to identify locations of interest</v>
      </c>
      <c r="G58" s="71"/>
      <c r="H58" s="71"/>
      <c r="I58" s="73"/>
    </row>
    <row r="59" spans="2:9" ht="30" customHeight="1" x14ac:dyDescent="0.2">
      <c r="B59" s="69"/>
      <c r="C59" s="41" t="s">
        <v>22</v>
      </c>
      <c r="D59" s="51" t="str">
        <f xml:space="preserve"> VLOOKUP(C59,'Function List'!$B$3:$C$200,2,FALSE)</f>
        <v>Provide local unpressurized crew surface mobility</v>
      </c>
      <c r="E59" s="74" t="s">
        <v>24</v>
      </c>
      <c r="F59" s="71" t="str">
        <f xml:space="preserve"> VLOOKUP(E59,'UC List'!$B$3:$C256,2,FALSE)</f>
        <v>Crew excursions to locations distributed around landing site</v>
      </c>
      <c r="G59" s="71"/>
      <c r="H59" s="71"/>
      <c r="I59" s="73"/>
    </row>
    <row r="60" spans="2:9" ht="30" customHeight="1" x14ac:dyDescent="0.2">
      <c r="B60" s="69"/>
      <c r="C60" s="41" t="s">
        <v>26</v>
      </c>
      <c r="D60" s="51" t="str">
        <f xml:space="preserve"> VLOOKUP(C60,'Function List'!$B$3:$C$200,2,FALSE)</f>
        <v>Provide pressurized crew surface mobility</v>
      </c>
      <c r="E60" s="75"/>
      <c r="F60" s="71" t="e">
        <f xml:space="preserve"> VLOOKUP(E60,'UC List'!$B$3:$C257,2,FALSE)</f>
        <v>#N/A</v>
      </c>
      <c r="G60" s="71"/>
      <c r="H60" s="71"/>
      <c r="I60" s="73"/>
    </row>
    <row r="61" spans="2:9" ht="30" customHeight="1" x14ac:dyDescent="0.2">
      <c r="B61" s="69"/>
      <c r="C61" s="41" t="s">
        <v>34</v>
      </c>
      <c r="D61" s="51" t="str">
        <f xml:space="preserve"> VLOOKUP(C61,'Function List'!$B$3:$C$200,2,FALSE)</f>
        <v>Provide PNT capability on the lunar surface</v>
      </c>
      <c r="E61" s="75"/>
      <c r="F61" s="71" t="e">
        <f xml:space="preserve"> VLOOKUP(E61,'UC List'!$B$3:$C258,2,FALSE)</f>
        <v>#N/A</v>
      </c>
      <c r="G61" s="71"/>
      <c r="H61" s="71"/>
      <c r="I61" s="73"/>
    </row>
    <row r="62" spans="2:9" ht="30" customHeight="1" x14ac:dyDescent="0.2">
      <c r="B62" s="69"/>
      <c r="C62" s="41" t="s">
        <v>32</v>
      </c>
      <c r="D62" s="51" t="str">
        <f xml:space="preserve"> VLOOKUP(C62,'Function List'!$B$3:$C$200,2,FALSE)</f>
        <v>Provide high bandwidth, high availability comms between lunar surface and Earth</v>
      </c>
      <c r="E62" s="74" t="s">
        <v>30</v>
      </c>
      <c r="F62" s="71" t="str">
        <f xml:space="preserve"> VLOOKUP(E62,'UC List'!$B$3:$C259,2,FALSE)</f>
        <v>Crew EVA exploration and identification of samples</v>
      </c>
      <c r="G62" s="71"/>
      <c r="H62" s="71"/>
      <c r="I62" s="73"/>
    </row>
    <row r="63" spans="2:9" ht="30" customHeight="1" x14ac:dyDescent="0.2">
      <c r="B63" s="69"/>
      <c r="C63" s="41" t="s">
        <v>28</v>
      </c>
      <c r="D63" s="51" t="str">
        <f xml:space="preserve"> VLOOKUP(C63,'Function List'!$B$3:$C$200,2,FALSE)</f>
        <v>Conduct crew surface EVA activities</v>
      </c>
      <c r="E63" s="74"/>
      <c r="F63" s="71" t="e">
        <f xml:space="preserve"> VLOOKUP(E63,'UC List'!$B$3:$C260,2,FALSE)</f>
        <v>#N/A</v>
      </c>
      <c r="G63" s="71"/>
      <c r="H63" s="71"/>
      <c r="I63" s="73"/>
    </row>
    <row r="64" spans="2:9" ht="30" customHeight="1" x14ac:dyDescent="0.2">
      <c r="B64" s="69"/>
      <c r="C64" s="41" t="s">
        <v>34</v>
      </c>
      <c r="D64" s="51" t="str">
        <f xml:space="preserve"> VLOOKUP(C64,'Function List'!$B$3:$C$200,2,FALSE)</f>
        <v>Provide PNT capability on the lunar surface</v>
      </c>
      <c r="E64" s="75"/>
      <c r="F64" s="71" t="e">
        <f xml:space="preserve"> VLOOKUP(E64,'UC List'!$B$3:$C261,2,FALSE)</f>
        <v>#N/A</v>
      </c>
      <c r="G64" s="71"/>
      <c r="H64" s="71"/>
      <c r="I64" s="73"/>
    </row>
    <row r="65" spans="2:9" ht="30" customHeight="1" x14ac:dyDescent="0.2">
      <c r="B65" s="69"/>
      <c r="C65" s="41" t="s">
        <v>28</v>
      </c>
      <c r="D65" s="51" t="str">
        <f xml:space="preserve"> VLOOKUP(C65,'Function List'!$B$3:$C$200,2,FALSE)</f>
        <v>Conduct crew surface EVA activities</v>
      </c>
      <c r="E65" s="74" t="s">
        <v>36</v>
      </c>
      <c r="F65" s="71" t="str">
        <f xml:space="preserve"> VLOOKUP(E65,'UC List'!$B$3:$C262,2,FALSE)</f>
        <v>Crew collection of samples from lighted areas</v>
      </c>
      <c r="G65" s="71"/>
      <c r="H65" s="71"/>
      <c r="I65" s="73"/>
    </row>
    <row r="66" spans="2:9" ht="30" customHeight="1" x14ac:dyDescent="0.2">
      <c r="B66" s="69"/>
      <c r="C66" s="41" t="s">
        <v>96</v>
      </c>
      <c r="D66" s="51" t="str">
        <f xml:space="preserve"> VLOOKUP(C66,'Function List'!$B$3:$C$200,2,FALSE)</f>
        <v>Recover and package surface samples</v>
      </c>
      <c r="E66" s="74"/>
      <c r="F66" s="71" t="e">
        <f xml:space="preserve"> VLOOKUP(E66,'UC List'!$B$3:$C263,2,FALSE)</f>
        <v>#N/A</v>
      </c>
      <c r="G66" s="71"/>
      <c r="H66" s="71"/>
      <c r="I66" s="73"/>
    </row>
    <row r="67" spans="2:9" ht="30" customHeight="1" x14ac:dyDescent="0.2">
      <c r="B67" s="69"/>
      <c r="C67" s="41" t="s">
        <v>38</v>
      </c>
      <c r="D67" s="51" t="str">
        <f xml:space="preserve"> VLOOKUP(C67,'Function List'!$B$3:$C$200,2,FALSE)</f>
        <v>Crew survey of areas of interest and identification of samples</v>
      </c>
      <c r="E67" s="75"/>
      <c r="F67" s="71" t="e">
        <f xml:space="preserve"> VLOOKUP(E67,'UC List'!$B$3:$C264,2,FALSE)</f>
        <v>#N/A</v>
      </c>
      <c r="G67" s="71"/>
      <c r="H67" s="71"/>
      <c r="I67" s="73"/>
    </row>
    <row r="68" spans="2:9" ht="30" customHeight="1" x14ac:dyDescent="0.2">
      <c r="B68" s="69"/>
      <c r="C68" s="41" t="s">
        <v>40</v>
      </c>
      <c r="D68" s="51" t="str">
        <f xml:space="preserve"> VLOOKUP(C68,'Function List'!$B$3:$C$200,2,FALSE)</f>
        <v>Provide tools and containers to recover and package surface samples</v>
      </c>
      <c r="E68" s="75"/>
      <c r="F68" s="71" t="e">
        <f xml:space="preserve"> VLOOKUP(E68,'UC List'!$B$3:$C265,2,FALSE)</f>
        <v>#N/A</v>
      </c>
      <c r="G68" s="71"/>
      <c r="H68" s="71"/>
      <c r="I68" s="73"/>
    </row>
    <row r="69" spans="2:9" ht="30" customHeight="1" x14ac:dyDescent="0.2">
      <c r="B69" s="69"/>
      <c r="C69" s="41" t="s">
        <v>42</v>
      </c>
      <c r="D69" s="51" t="str">
        <f xml:space="preserve"> VLOOKUP(C69,'Function List'!$B$3:$C$200,2,FALSE)</f>
        <v>Store collected samples on lunar surface</v>
      </c>
      <c r="E69" s="75"/>
      <c r="F69" s="71" t="e">
        <f xml:space="preserve"> VLOOKUP(E69,'UC List'!$B$3:$C266,2,FALSE)</f>
        <v>#N/A</v>
      </c>
      <c r="G69" s="71"/>
      <c r="H69" s="71"/>
      <c r="I69" s="73"/>
    </row>
    <row r="70" spans="2:9" ht="30" customHeight="1" x14ac:dyDescent="0.2">
      <c r="B70" s="69"/>
      <c r="C70" s="41" t="s">
        <v>44</v>
      </c>
      <c r="D70" s="51" t="str">
        <f xml:space="preserve"> VLOOKUP(C70,'Function List'!$B$3:$C$200,2,FALSE)</f>
        <v>Transport cargo from lunar surface to Earth</v>
      </c>
      <c r="E70" s="74" t="s">
        <v>46</v>
      </c>
      <c r="F70" s="71" t="str">
        <f xml:space="preserve"> VLOOKUP(E70,'UC List'!$B$3:$C267,2,FALSE)</f>
        <v>Return of collected samples to Earth in sealed sample containers</v>
      </c>
      <c r="G70" s="71"/>
      <c r="H70" s="71"/>
      <c r="I70" s="73"/>
    </row>
    <row r="71" spans="2:9" ht="30" customHeight="1" x14ac:dyDescent="0.2">
      <c r="B71" s="69"/>
      <c r="C71" s="41" t="s">
        <v>471</v>
      </c>
      <c r="D71" s="51" t="str">
        <f xml:space="preserve"> VLOOKUP(C71,'Function List'!$B$3:$C$200,2,FALSE)</f>
        <v>Recover samples after splashdown</v>
      </c>
      <c r="E71" s="75"/>
      <c r="F71" s="71" t="e">
        <f xml:space="preserve"> VLOOKUP(E71,'UC List'!$B$3:$C268,2,FALSE)</f>
        <v>#N/A</v>
      </c>
      <c r="G71" s="71"/>
      <c r="H71" s="71"/>
      <c r="I71" s="73"/>
    </row>
    <row r="72" spans="2:9" ht="30" customHeight="1" x14ac:dyDescent="0.2">
      <c r="B72" s="69"/>
      <c r="C72" s="41" t="s">
        <v>48</v>
      </c>
      <c r="D72" s="51" t="str">
        <f xml:space="preserve"> VLOOKUP(C72,'Function List'!$B$3:$C$200,2,FALSE)</f>
        <v>Transport cargo from lunar surface to Earth at ambient/native temperature</v>
      </c>
      <c r="E72" s="74" t="s">
        <v>603</v>
      </c>
      <c r="F72" s="71" t="str">
        <f xml:space="preserve"> VLOOKUP(E72,'UC List'!$B$3:$C269,2,FALSE)</f>
        <v>Return of collected samples to Earth at ambient/native temperatures in sealed sample containers</v>
      </c>
      <c r="G72" s="71"/>
      <c r="H72" s="71"/>
      <c r="I72" s="73"/>
    </row>
    <row r="73" spans="2:9" ht="30" customHeight="1" x14ac:dyDescent="0.2">
      <c r="B73" s="69"/>
      <c r="C73" s="41" t="s">
        <v>605</v>
      </c>
      <c r="D73" s="51" t="str">
        <f xml:space="preserve"> VLOOKUP(C73,'Function List'!$B$3:$C$200,2,FALSE)</f>
        <v>Recover conditioned samples at ambient/native temperature after splashdown</v>
      </c>
      <c r="E73" s="74"/>
      <c r="F73" s="71" t="e">
        <f xml:space="preserve"> VLOOKUP(E73,'UC List'!$B$3:$C270,2,FALSE)</f>
        <v>#N/A</v>
      </c>
      <c r="G73" s="71"/>
      <c r="H73" s="71"/>
      <c r="I73" s="73"/>
    </row>
    <row r="74" spans="2:9" ht="30" customHeight="1" x14ac:dyDescent="0.2">
      <c r="B74" s="69"/>
      <c r="C74" s="41" t="s">
        <v>50</v>
      </c>
      <c r="D74" s="51" t="str">
        <f xml:space="preserve"> VLOOKUP(C74,'Function List'!$B$3:$C$200,2,FALSE)</f>
        <v>Orbital observation and sensing of lunar surface</v>
      </c>
      <c r="E74" s="2" t="s">
        <v>52</v>
      </c>
      <c r="F74" s="31" t="str">
        <f xml:space="preserve"> VLOOKUP(E74,'UC List'!$B$3:$C271,2,FALSE)</f>
        <v>Orbital surveys before, during, and after crew missions</v>
      </c>
      <c r="G74" s="71"/>
      <c r="H74" s="71"/>
      <c r="I74" s="73"/>
    </row>
    <row r="75" spans="2:9" ht="30" customHeight="1" x14ac:dyDescent="0.2">
      <c r="B75" s="69"/>
      <c r="C75" s="41" t="s">
        <v>28</v>
      </c>
      <c r="D75" s="51" t="str">
        <f xml:space="preserve"> VLOOKUP(C75,'Function List'!$B$3:$C$200,2,FALSE)</f>
        <v>Conduct crew surface EVA activities</v>
      </c>
      <c r="E75" s="74" t="s">
        <v>54</v>
      </c>
      <c r="F75" s="71" t="str">
        <f xml:space="preserve"> VLOOKUP(E75,'UC List'!$B$3:$C272,2,FALSE)</f>
        <v>Crew emplacement and set-up of science packages on lunar surface w/ long-term remote operation</v>
      </c>
      <c r="G75" s="71"/>
      <c r="H75" s="71"/>
      <c r="I75" s="73"/>
    </row>
    <row r="76" spans="2:9" ht="30" customHeight="1" x14ac:dyDescent="0.2">
      <c r="B76" s="69"/>
      <c r="C76" s="41" t="s">
        <v>56</v>
      </c>
      <c r="D76" s="51" t="str">
        <f xml:space="preserve"> VLOOKUP(C76,'Function List'!$B$3:$C$200,2,FALSE)</f>
        <v>Transport cargo from Earth to lunar surface</v>
      </c>
      <c r="E76" s="75"/>
      <c r="F76" s="71" t="e">
        <f xml:space="preserve"> VLOOKUP(E76,'UC List'!$B$3:$C273,2,FALSE)</f>
        <v>#N/A</v>
      </c>
      <c r="G76" s="71"/>
      <c r="H76" s="71"/>
      <c r="I76" s="73"/>
    </row>
    <row r="77" spans="2:9" ht="30" customHeight="1" x14ac:dyDescent="0.2">
      <c r="B77" s="69"/>
      <c r="C77" s="41" t="s">
        <v>58</v>
      </c>
      <c r="D77" s="51" t="str">
        <f xml:space="preserve"> VLOOKUP(C77,'Function List'!$B$3:$C$200,2,FALSE)</f>
        <v>Provide surface power for deployed payloads</v>
      </c>
      <c r="E77" s="75"/>
      <c r="F77" s="71" t="e">
        <f xml:space="preserve"> VLOOKUP(E77,'UC List'!$B$3:$C274,2,FALSE)</f>
        <v>#N/A</v>
      </c>
      <c r="G77" s="71"/>
      <c r="H77" s="71"/>
      <c r="I77" s="73"/>
    </row>
    <row r="78" spans="2:9" ht="30" customHeight="1" x14ac:dyDescent="0.2">
      <c r="B78" s="69"/>
      <c r="C78" s="41" t="s">
        <v>65</v>
      </c>
      <c r="D78" s="51" t="str">
        <f xml:space="preserve"> VLOOKUP(C78,'Function List'!$B$3:$C$200,2,FALSE)</f>
        <v>Conduct crew surface EVA activities into PSRs</v>
      </c>
      <c r="E78" s="74" t="s">
        <v>67</v>
      </c>
      <c r="F78" s="71" t="str">
        <f xml:space="preserve"> VLOOKUP(E78,'UC List'!$B$3:$C275,2,FALSE)</f>
        <v>Crew/robotic collection of samples from PSRs</v>
      </c>
      <c r="G78" s="71"/>
      <c r="H78" s="71"/>
      <c r="I78" s="73"/>
    </row>
    <row r="79" spans="2:9" ht="30" customHeight="1" x14ac:dyDescent="0.2">
      <c r="B79" s="69"/>
      <c r="C79" s="41" t="s">
        <v>69</v>
      </c>
      <c r="D79" s="51" t="str">
        <f xml:space="preserve"> VLOOKUP(C79,'Function List'!$B$3:$C$200,2,FALSE)</f>
        <v>Crew and/or robotic survey of areas of interest and identification of samples in PSRs</v>
      </c>
      <c r="E79" s="75"/>
      <c r="F79" s="71" t="e">
        <f xml:space="preserve"> VLOOKUP(E79,'UC List'!$B$3:$C276,2,FALSE)</f>
        <v>#N/A</v>
      </c>
      <c r="G79" s="71"/>
      <c r="H79" s="71"/>
      <c r="I79" s="73"/>
    </row>
    <row r="80" spans="2:9" ht="30" customHeight="1" x14ac:dyDescent="0.2">
      <c r="B80" s="69"/>
      <c r="C80" s="41" t="s">
        <v>71</v>
      </c>
      <c r="D80" s="51" t="str">
        <f xml:space="preserve"> VLOOKUP(C80,'Function List'!$B$3:$C$200,2,FALSE)</f>
        <v>Recover and package surface samples in PSRs</v>
      </c>
      <c r="E80" s="75"/>
      <c r="F80" s="71" t="e">
        <f xml:space="preserve"> VLOOKUP(E80,'UC List'!$B$3:$C277,2,FALSE)</f>
        <v>#N/A</v>
      </c>
      <c r="G80" s="71"/>
      <c r="H80" s="71"/>
      <c r="I80" s="73"/>
    </row>
    <row r="81" spans="2:9" ht="30" customHeight="1" thickBot="1" x14ac:dyDescent="0.25">
      <c r="B81" s="77"/>
      <c r="C81" s="42" t="s">
        <v>73</v>
      </c>
      <c r="D81" s="61" t="str">
        <f xml:space="preserve"> VLOOKUP(C81,'Function List'!$B$3:$C$200,2,FALSE)</f>
        <v>Store collected samples on lunar surface at ambient/native temperature</v>
      </c>
      <c r="E81" s="80"/>
      <c r="F81" s="79" t="e">
        <f xml:space="preserve"> VLOOKUP(E81,'UC List'!$B$3:$C278,2,FALSE)</f>
        <v>#N/A</v>
      </c>
      <c r="G81" s="79"/>
      <c r="H81" s="79"/>
      <c r="I81" s="76"/>
    </row>
    <row r="82" spans="2:9" ht="17" thickBot="1" x14ac:dyDescent="0.25">
      <c r="B82" s="1"/>
      <c r="C82" s="43"/>
      <c r="D82" s="61"/>
      <c r="E82" s="59"/>
      <c r="F82" s="50"/>
      <c r="G82" s="50"/>
      <c r="H82" s="31"/>
      <c r="I82" s="1"/>
    </row>
    <row r="83" spans="2:9" ht="30" customHeight="1" x14ac:dyDescent="0.2">
      <c r="B83" s="68" t="s">
        <v>84</v>
      </c>
      <c r="C83" s="40" t="s">
        <v>78</v>
      </c>
      <c r="D83" s="55" t="str">
        <f xml:space="preserve"> VLOOKUP(C83,'Function List'!$B$3:$C$200,2,FALSE)</f>
        <v>Deliver utilization cargo to cislunar elements</v>
      </c>
      <c r="E83" s="82" t="s">
        <v>80</v>
      </c>
      <c r="F83" s="70" t="str">
        <f xml:space="preserve"> VLOOKUP(E83,'UC List'!$B$3:$C280,2,FALSE)</f>
        <v>Crew emplacement and set-up of Heliophysics packages at cislunar elements w/ long-term remote operation</v>
      </c>
      <c r="G83" s="70" t="s">
        <v>82</v>
      </c>
      <c r="H83" s="70" t="s">
        <v>83</v>
      </c>
      <c r="I83" s="72" t="s">
        <v>84</v>
      </c>
    </row>
    <row r="84" spans="2:9" ht="30" customHeight="1" x14ac:dyDescent="0.2">
      <c r="B84" s="69"/>
      <c r="C84" s="41" t="s">
        <v>85</v>
      </c>
      <c r="D84" s="51" t="str">
        <f xml:space="preserve"> VLOOKUP(C84,'Function List'!$B$3:$C$200,2,FALSE)</f>
        <v>External mounting points on cislunar elements</v>
      </c>
      <c r="E84" s="75"/>
      <c r="F84" s="71" t="e">
        <f xml:space="preserve"> VLOOKUP(E84,'UC List'!$B$3:$C281,2,FALSE)</f>
        <v>#N/A</v>
      </c>
      <c r="G84" s="71"/>
      <c r="H84" s="71"/>
      <c r="I84" s="73"/>
    </row>
    <row r="85" spans="2:9" ht="30" customHeight="1" x14ac:dyDescent="0.2">
      <c r="B85" s="69"/>
      <c r="C85" s="41" t="s">
        <v>87</v>
      </c>
      <c r="D85" s="51" t="str">
        <f xml:space="preserve"> VLOOKUP(C85,'Function List'!$B$3:$C$200,2,FALSE)</f>
        <v>Deliver free-flyers to cislunar space</v>
      </c>
      <c r="E85" s="2" t="s">
        <v>89</v>
      </c>
      <c r="F85" s="31" t="str">
        <f xml:space="preserve"> VLOOKUP(E85,'UC List'!$B$3:$C282,2,FALSE)</f>
        <v>Autonomous deployment and long-term operation of free-flying packages in various lunar orbits</v>
      </c>
      <c r="G85" s="71"/>
      <c r="H85" s="71"/>
      <c r="I85" s="73"/>
    </row>
    <row r="86" spans="2:9" ht="30" customHeight="1" x14ac:dyDescent="0.2">
      <c r="B86" s="69"/>
      <c r="C86" s="41" t="s">
        <v>28</v>
      </c>
      <c r="D86" s="51" t="str">
        <f xml:space="preserve"> VLOOKUP(C86,'Function List'!$B$3:$C$200,2,FALSE)</f>
        <v>Conduct crew surface EVA activities</v>
      </c>
      <c r="E86" s="74" t="s">
        <v>91</v>
      </c>
      <c r="F86" s="71" t="str">
        <f xml:space="preserve"> VLOOKUP(E86,'UC List'!$B$3:$C283,2,FALSE)</f>
        <v xml:space="preserve">Crew emplacement and set-up of Heliophysics packages on lunar surface w/ long-term remote operation </v>
      </c>
      <c r="G86" s="71"/>
      <c r="H86" s="71"/>
      <c r="I86" s="73"/>
    </row>
    <row r="87" spans="2:9" ht="30" customHeight="1" thickBot="1" x14ac:dyDescent="0.25">
      <c r="B87" s="69"/>
      <c r="C87" s="41" t="s">
        <v>56</v>
      </c>
      <c r="D87" s="51" t="str">
        <f xml:space="preserve"> VLOOKUP(C87,'Function List'!$B$3:$C$200,2,FALSE)</f>
        <v>Transport cargo from Earth to lunar surface</v>
      </c>
      <c r="E87" s="75"/>
      <c r="F87" s="71" t="e">
        <f xml:space="preserve"> VLOOKUP(E87,'UC List'!$B$3:$C284,2,FALSE)</f>
        <v>#N/A</v>
      </c>
      <c r="G87" s="71"/>
      <c r="H87" s="71"/>
      <c r="I87" s="73"/>
    </row>
    <row r="88" spans="2:9" ht="30" customHeight="1" x14ac:dyDescent="0.2">
      <c r="B88" s="68" t="s">
        <v>95</v>
      </c>
      <c r="C88" s="40" t="s">
        <v>16</v>
      </c>
      <c r="D88" s="55" t="str">
        <f xml:space="preserve"> VLOOKUP(C88,'Function List'!$B$3:$C$200,2,FALSE)</f>
        <v>Provide robotic systems on lunar surface controlled from Earth and/or cislunar space</v>
      </c>
      <c r="E88" s="58" t="s">
        <v>18</v>
      </c>
      <c r="F88" s="49" t="str">
        <f xml:space="preserve"> VLOOKUP(E88,'UC List'!$B$3:$C285,2,FALSE)</f>
        <v>Robotic survey of potential crewed landing sites to identify locations of interest</v>
      </c>
      <c r="G88" s="70" t="s">
        <v>93</v>
      </c>
      <c r="H88" s="70" t="s">
        <v>94</v>
      </c>
      <c r="I88" s="72" t="s">
        <v>95</v>
      </c>
    </row>
    <row r="89" spans="2:9" ht="30" customHeight="1" x14ac:dyDescent="0.2">
      <c r="B89" s="69"/>
      <c r="C89" s="41" t="s">
        <v>22</v>
      </c>
      <c r="D89" s="51" t="str">
        <f xml:space="preserve"> VLOOKUP(C89,'Function List'!$B$3:$C$200,2,FALSE)</f>
        <v>Provide local unpressurized crew surface mobility</v>
      </c>
      <c r="E89" s="74" t="s">
        <v>24</v>
      </c>
      <c r="F89" s="71" t="str">
        <f xml:space="preserve"> VLOOKUP(E89,'UC List'!$B$3:$C286,2,FALSE)</f>
        <v>Crew excursions to locations distributed around landing site</v>
      </c>
      <c r="G89" s="71"/>
      <c r="H89" s="71"/>
      <c r="I89" s="73"/>
    </row>
    <row r="90" spans="2:9" ht="30" customHeight="1" x14ac:dyDescent="0.2">
      <c r="B90" s="69"/>
      <c r="C90" s="41" t="s">
        <v>26</v>
      </c>
      <c r="D90" s="51" t="str">
        <f xml:space="preserve"> VLOOKUP(C90,'Function List'!$B$3:$C$200,2,FALSE)</f>
        <v>Provide pressurized crew surface mobility</v>
      </c>
      <c r="E90" s="75"/>
      <c r="F90" s="71" t="e">
        <f xml:space="preserve"> VLOOKUP(E90,'UC List'!$B$3:$C287,2,FALSE)</f>
        <v>#N/A</v>
      </c>
      <c r="G90" s="71"/>
      <c r="H90" s="71"/>
      <c r="I90" s="73"/>
    </row>
    <row r="91" spans="2:9" ht="30" customHeight="1" x14ac:dyDescent="0.2">
      <c r="B91" s="69"/>
      <c r="C91" s="41" t="s">
        <v>34</v>
      </c>
      <c r="D91" s="51" t="str">
        <f xml:space="preserve"> VLOOKUP(C91,'Function List'!$B$3:$C$200,2,FALSE)</f>
        <v>Provide PNT capability on the lunar surface</v>
      </c>
      <c r="E91" s="75"/>
      <c r="F91" s="71" t="e">
        <f xml:space="preserve"> VLOOKUP(E91,'UC List'!$B$3:$C288,2,FALSE)</f>
        <v>#N/A</v>
      </c>
      <c r="G91" s="71"/>
      <c r="H91" s="71"/>
      <c r="I91" s="73"/>
    </row>
    <row r="92" spans="2:9" ht="30" customHeight="1" x14ac:dyDescent="0.2">
      <c r="B92" s="69"/>
      <c r="C92" s="41" t="s">
        <v>28</v>
      </c>
      <c r="D92" s="51" t="str">
        <f xml:space="preserve"> VLOOKUP(C92,'Function List'!$B$3:$C$200,2,FALSE)</f>
        <v>Conduct crew surface EVA activities</v>
      </c>
      <c r="E92" s="74" t="s">
        <v>30</v>
      </c>
      <c r="F92" s="71" t="str">
        <f xml:space="preserve"> VLOOKUP(E92,'UC List'!$B$3:$C289,2,FALSE)</f>
        <v>Crew EVA exploration and identification of samples</v>
      </c>
      <c r="G92" s="71"/>
      <c r="H92" s="71"/>
      <c r="I92" s="73"/>
    </row>
    <row r="93" spans="2:9" ht="30" customHeight="1" x14ac:dyDescent="0.2">
      <c r="B93" s="69"/>
      <c r="C93" s="41" t="s">
        <v>34</v>
      </c>
      <c r="D93" s="51" t="str">
        <f xml:space="preserve"> VLOOKUP(C93,'Function List'!$B$3:$C$200,2,FALSE)</f>
        <v>Provide PNT capability on the lunar surface</v>
      </c>
      <c r="E93" s="74"/>
      <c r="F93" s="71" t="e">
        <f xml:space="preserve"> VLOOKUP(E93,'UC List'!$B$3:$C290,2,FALSE)</f>
        <v>#N/A</v>
      </c>
      <c r="G93" s="71"/>
      <c r="H93" s="71"/>
      <c r="I93" s="73"/>
    </row>
    <row r="94" spans="2:9" ht="30" customHeight="1" x14ac:dyDescent="0.2">
      <c r="B94" s="69"/>
      <c r="C94" s="41" t="s">
        <v>38</v>
      </c>
      <c r="D94" s="51" t="str">
        <f xml:space="preserve"> VLOOKUP(C94,'Function List'!$B$3:$C$200,2,FALSE)</f>
        <v>Crew survey of areas of interest and identification of samples</v>
      </c>
      <c r="E94" s="75"/>
      <c r="F94" s="71" t="e">
        <f xml:space="preserve"> VLOOKUP(E94,'UC List'!$B$3:$C291,2,FALSE)</f>
        <v>#N/A</v>
      </c>
      <c r="G94" s="71"/>
      <c r="H94" s="71"/>
      <c r="I94" s="73"/>
    </row>
    <row r="95" spans="2:9" ht="30" customHeight="1" x14ac:dyDescent="0.2">
      <c r="B95" s="69"/>
      <c r="C95" s="41" t="s">
        <v>32</v>
      </c>
      <c r="D95" s="51" t="str">
        <f xml:space="preserve"> VLOOKUP(C95,'Function List'!$B$3:$C$200,2,FALSE)</f>
        <v>Provide high bandwidth, high availability comms between lunar surface and Earth</v>
      </c>
      <c r="E95" s="75"/>
      <c r="F95" s="71" t="e">
        <f xml:space="preserve"> VLOOKUP(E95,'UC List'!$B$3:$C292,2,FALSE)</f>
        <v>#N/A</v>
      </c>
      <c r="G95" s="71"/>
      <c r="H95" s="71"/>
      <c r="I95" s="73"/>
    </row>
    <row r="96" spans="2:9" ht="30" customHeight="1" x14ac:dyDescent="0.2">
      <c r="B96" s="69"/>
      <c r="C96" s="41" t="s">
        <v>96</v>
      </c>
      <c r="D96" s="51" t="str">
        <f xml:space="preserve"> VLOOKUP(C96,'Function List'!$B$3:$C$200,2,FALSE)</f>
        <v>Recover and package surface samples</v>
      </c>
      <c r="E96" s="74" t="s">
        <v>98</v>
      </c>
      <c r="F96" s="71" t="str">
        <f xml:space="preserve"> VLOOKUP(E96,'UC List'!$B$3:$C293,2,FALSE)</f>
        <v>Crew collection of regolith samples from a variety of sites</v>
      </c>
      <c r="G96" s="71"/>
      <c r="H96" s="71"/>
      <c r="I96" s="73"/>
    </row>
    <row r="97" spans="2:9" ht="30" customHeight="1" x14ac:dyDescent="0.2">
      <c r="B97" s="69"/>
      <c r="C97" s="41" t="s">
        <v>42</v>
      </c>
      <c r="D97" s="51" t="str">
        <f xml:space="preserve"> VLOOKUP(C97,'Function List'!$B$3:$C$200,2,FALSE)</f>
        <v>Store collected samples on lunar surface</v>
      </c>
      <c r="E97" s="75"/>
      <c r="F97" s="71" t="e">
        <f xml:space="preserve"> VLOOKUP(E97,'UC List'!$B$3:$C294,2,FALSE)</f>
        <v>#N/A</v>
      </c>
      <c r="G97" s="71"/>
      <c r="H97" s="71"/>
      <c r="I97" s="73"/>
    </row>
    <row r="98" spans="2:9" ht="30" customHeight="1" x14ac:dyDescent="0.2">
      <c r="B98" s="69"/>
      <c r="C98" s="41" t="s">
        <v>44</v>
      </c>
      <c r="D98" s="51" t="str">
        <f xml:space="preserve"> VLOOKUP(C98,'Function List'!$B$3:$C$200,2,FALSE)</f>
        <v>Transport cargo from lunar surface to Earth</v>
      </c>
      <c r="E98" s="74" t="s">
        <v>46</v>
      </c>
      <c r="F98" s="71" t="str">
        <f xml:space="preserve"> VLOOKUP(E98,'UC List'!$B$3:$C295,2,FALSE)</f>
        <v>Return of collected samples to Earth in sealed sample containers</v>
      </c>
      <c r="G98" s="71"/>
      <c r="H98" s="71"/>
      <c r="I98" s="73"/>
    </row>
    <row r="99" spans="2:9" ht="30" customHeight="1" x14ac:dyDescent="0.2">
      <c r="B99" s="69"/>
      <c r="C99" s="41" t="s">
        <v>471</v>
      </c>
      <c r="D99" s="51" t="str">
        <f xml:space="preserve"> VLOOKUP(C99,'Function List'!$B$3:$C$200,2,FALSE)</f>
        <v>Recover samples after splashdown</v>
      </c>
      <c r="E99" s="74"/>
      <c r="F99" s="71" t="e">
        <f xml:space="preserve"> VLOOKUP(E99,'UC List'!$B$3:$C296,2,FALSE)</f>
        <v>#N/A</v>
      </c>
      <c r="G99" s="71"/>
      <c r="H99" s="71"/>
      <c r="I99" s="73"/>
    </row>
    <row r="100" spans="2:9" ht="30" customHeight="1" x14ac:dyDescent="0.2">
      <c r="B100" s="69"/>
      <c r="C100" s="41" t="s">
        <v>28</v>
      </c>
      <c r="D100" s="51" t="str">
        <f xml:space="preserve"> VLOOKUP(C100,'Function List'!$B$3:$C$200,2,FALSE)</f>
        <v>Conduct crew surface EVA activities</v>
      </c>
      <c r="E100" s="74" t="s">
        <v>91</v>
      </c>
      <c r="F100" s="71" t="str">
        <f xml:space="preserve"> VLOOKUP(E100,'UC List'!$B$3:$C297,2,FALSE)</f>
        <v xml:space="preserve">Crew emplacement and set-up of Heliophysics packages on lunar surface w/ long-term remote operation </v>
      </c>
      <c r="G100" s="71"/>
      <c r="H100" s="71"/>
      <c r="I100" s="73"/>
    </row>
    <row r="101" spans="2:9" ht="30" customHeight="1" thickBot="1" x14ac:dyDescent="0.25">
      <c r="B101" s="77"/>
      <c r="C101" s="42" t="s">
        <v>56</v>
      </c>
      <c r="D101" s="61" t="str">
        <f xml:space="preserve"> VLOOKUP(C101,'Function List'!$B$3:$C$200,2,FALSE)</f>
        <v>Transport cargo from Earth to lunar surface</v>
      </c>
      <c r="E101" s="80"/>
      <c r="F101" s="79" t="e">
        <f xml:space="preserve"> VLOOKUP(E101,'UC List'!$B$3:$C298,2,FALSE)</f>
        <v>#N/A</v>
      </c>
      <c r="G101" s="79"/>
      <c r="H101" s="79"/>
      <c r="I101" s="76"/>
    </row>
    <row r="102" spans="2:9" ht="30" customHeight="1" x14ac:dyDescent="0.2">
      <c r="B102" s="81" t="s">
        <v>102</v>
      </c>
      <c r="C102" s="41" t="s">
        <v>5</v>
      </c>
      <c r="D102" s="51" t="str">
        <f xml:space="preserve"> VLOOKUP(C102,'Function List'!$B$3:$C$200,2,FALSE)</f>
        <v>Transport crew and systems from cislunar space to lunar surface South Pole sites</v>
      </c>
      <c r="E102" s="2" t="s">
        <v>7</v>
      </c>
      <c r="F102" s="31" t="str">
        <f xml:space="preserve"> VLOOKUP(E102,'UC List'!$B$3:$C299,2,FALSE)</f>
        <v>Crewed missions to distributed landing sites around South Pole</v>
      </c>
      <c r="G102" s="71" t="s">
        <v>100</v>
      </c>
      <c r="H102" s="71" t="s">
        <v>101</v>
      </c>
      <c r="I102" s="84" t="s">
        <v>102</v>
      </c>
    </row>
    <row r="103" spans="2:9" ht="30" customHeight="1" x14ac:dyDescent="0.2">
      <c r="B103" s="69"/>
      <c r="C103" s="41" t="s">
        <v>12</v>
      </c>
      <c r="D103" s="51" t="str">
        <f xml:space="preserve"> VLOOKUP(C103,'Function List'!$B$3:$C$200,2,FALSE)</f>
        <v>Transport crew and systems from cislunar space to lunar surface non-polar sites</v>
      </c>
      <c r="E103" s="2" t="s">
        <v>63</v>
      </c>
      <c r="F103" s="31" t="str">
        <f xml:space="preserve"> VLOOKUP(E103,'UC List'!$B$3:$C300,2,FALSE)</f>
        <v>Crewed missions to non-polar landing sites</v>
      </c>
      <c r="G103" s="71"/>
      <c r="H103" s="71"/>
      <c r="I103" s="73"/>
    </row>
    <row r="104" spans="2:9" ht="30" customHeight="1" x14ac:dyDescent="0.2">
      <c r="B104" s="69"/>
      <c r="C104" s="41" t="s">
        <v>103</v>
      </c>
      <c r="D104" s="51" t="str">
        <f xml:space="preserve"> VLOOKUP(C104,'Function List'!$B$3:$C$200,2,FALSE)</f>
        <v>Transport cargo from Earth to elements in deep space</v>
      </c>
      <c r="E104" s="2" t="s">
        <v>80</v>
      </c>
      <c r="F104" s="31" t="str">
        <f xml:space="preserve"> VLOOKUP(E104,'UC List'!$B$3:$C301,2,FALSE)</f>
        <v>Crew emplacement and set-up of Heliophysics packages at cislunar elements w/ long-term remote operation</v>
      </c>
      <c r="G104" s="71"/>
      <c r="H104" s="71"/>
      <c r="I104" s="73"/>
    </row>
    <row r="105" spans="2:9" ht="30" customHeight="1" x14ac:dyDescent="0.2">
      <c r="B105" s="69"/>
      <c r="C105" s="41" t="s">
        <v>87</v>
      </c>
      <c r="D105" s="51" t="str">
        <f xml:space="preserve"> VLOOKUP(C105,'Function List'!$B$3:$C$200,2,FALSE)</f>
        <v>Deliver free-flyers to cislunar space</v>
      </c>
      <c r="E105" s="2" t="s">
        <v>89</v>
      </c>
      <c r="F105" s="31" t="str">
        <f xml:space="preserve"> VLOOKUP(E105,'UC List'!$B$3:$C302,2,FALSE)</f>
        <v>Autonomous deployment and long-term operation of free-flying packages in various lunar orbits</v>
      </c>
      <c r="G105" s="71"/>
      <c r="H105" s="71"/>
      <c r="I105" s="73"/>
    </row>
    <row r="106" spans="2:9" ht="30" customHeight="1" x14ac:dyDescent="0.2">
      <c r="B106" s="69"/>
      <c r="C106" s="41" t="s">
        <v>28</v>
      </c>
      <c r="D106" s="51" t="str">
        <f xml:space="preserve"> VLOOKUP(C106,'Function List'!$B$3:$C$200,2,FALSE)</f>
        <v>Conduct crew surface EVA activities</v>
      </c>
      <c r="E106" s="74" t="s">
        <v>91</v>
      </c>
      <c r="F106" s="71" t="str">
        <f xml:space="preserve"> VLOOKUP(E106,'UC List'!$B$3:$C303,2,FALSE)</f>
        <v xml:space="preserve">Crew emplacement and set-up of Heliophysics packages on lunar surface w/ long-term remote operation </v>
      </c>
      <c r="G106" s="71"/>
      <c r="H106" s="71"/>
      <c r="I106" s="73"/>
    </row>
    <row r="107" spans="2:9" ht="30" customHeight="1" x14ac:dyDescent="0.2">
      <c r="B107" s="69"/>
      <c r="C107" s="41" t="s">
        <v>56</v>
      </c>
      <c r="D107" s="51" t="str">
        <f xml:space="preserve"> VLOOKUP(C107,'Function List'!$B$3:$C$200,2,FALSE)</f>
        <v>Transport cargo from Earth to lunar surface</v>
      </c>
      <c r="E107" s="75"/>
      <c r="F107" s="71" t="e">
        <f xml:space="preserve"> VLOOKUP(E107,'UC List'!$B$3:$C304,2,FALSE)</f>
        <v>#N/A</v>
      </c>
      <c r="G107" s="71"/>
      <c r="H107" s="71"/>
      <c r="I107" s="73"/>
    </row>
    <row r="108" spans="2:9" ht="30" customHeight="1" x14ac:dyDescent="0.2">
      <c r="B108" s="69"/>
      <c r="C108" s="41" t="s">
        <v>28</v>
      </c>
      <c r="D108" s="51" t="str">
        <f xml:space="preserve"> VLOOKUP(C108,'Function List'!$B$3:$C$200,2,FALSE)</f>
        <v>Conduct crew surface EVA activities</v>
      </c>
      <c r="E108" s="74" t="s">
        <v>36</v>
      </c>
      <c r="F108" s="71" t="str">
        <f xml:space="preserve"> VLOOKUP(E108,'UC List'!$B$3:$C305,2,FALSE)</f>
        <v>Crew collection of samples from lighted areas</v>
      </c>
      <c r="G108" s="71"/>
      <c r="H108" s="71"/>
      <c r="I108" s="73"/>
    </row>
    <row r="109" spans="2:9" ht="30" customHeight="1" x14ac:dyDescent="0.2">
      <c r="B109" s="69"/>
      <c r="C109" s="41" t="s">
        <v>38</v>
      </c>
      <c r="D109" s="51" t="str">
        <f xml:space="preserve"> VLOOKUP(C109,'Function List'!$B$3:$C$200,2,FALSE)</f>
        <v>Crew survey of areas of interest and identification of samples</v>
      </c>
      <c r="E109" s="75"/>
      <c r="F109" s="71" t="e">
        <f xml:space="preserve"> VLOOKUP(E109,'UC List'!$B$3:$C306,2,FALSE)</f>
        <v>#N/A</v>
      </c>
      <c r="G109" s="71"/>
      <c r="H109" s="71"/>
      <c r="I109" s="73"/>
    </row>
    <row r="110" spans="2:9" ht="30" customHeight="1" x14ac:dyDescent="0.2">
      <c r="B110" s="69"/>
      <c r="C110" s="41" t="s">
        <v>96</v>
      </c>
      <c r="D110" s="51" t="str">
        <f xml:space="preserve"> VLOOKUP(C110,'Function List'!$B$3:$C$200,2,FALSE)</f>
        <v>Recover and package surface samples</v>
      </c>
      <c r="E110" s="75"/>
      <c r="F110" s="71" t="e">
        <f xml:space="preserve"> VLOOKUP(E110,'UC List'!$B$3:$C307,2,FALSE)</f>
        <v>#N/A</v>
      </c>
      <c r="G110" s="71"/>
      <c r="H110" s="71"/>
      <c r="I110" s="73"/>
    </row>
    <row r="111" spans="2:9" ht="30" customHeight="1" x14ac:dyDescent="0.2">
      <c r="B111" s="69"/>
      <c r="C111" s="41" t="s">
        <v>40</v>
      </c>
      <c r="D111" s="51" t="str">
        <f xml:space="preserve"> VLOOKUP(C111,'Function List'!$B$3:$C$200,2,FALSE)</f>
        <v>Provide tools and containers to recover and package surface samples</v>
      </c>
      <c r="E111" s="75"/>
      <c r="F111" s="71" t="e">
        <f xml:space="preserve"> VLOOKUP(E111,'UC List'!$B$3:$C308,2,FALSE)</f>
        <v>#N/A</v>
      </c>
      <c r="G111" s="71"/>
      <c r="H111" s="71"/>
      <c r="I111" s="73"/>
    </row>
    <row r="112" spans="2:9" ht="30" customHeight="1" thickBot="1" x14ac:dyDescent="0.25">
      <c r="B112" s="69"/>
      <c r="C112" s="41" t="s">
        <v>42</v>
      </c>
      <c r="D112" s="51" t="str">
        <f xml:space="preserve"> VLOOKUP(C112,'Function List'!$B$3:$C$200,2,FALSE)</f>
        <v>Store collected samples on lunar surface</v>
      </c>
      <c r="E112" s="75"/>
      <c r="F112" s="71" t="e">
        <f xml:space="preserve"> VLOOKUP(E112,'UC List'!$B$3:$C309,2,FALSE)</f>
        <v>#N/A</v>
      </c>
      <c r="G112" s="71"/>
      <c r="H112" s="71"/>
      <c r="I112" s="73"/>
    </row>
    <row r="113" spans="2:9" ht="30" customHeight="1" x14ac:dyDescent="0.2">
      <c r="B113" s="68" t="s">
        <v>107</v>
      </c>
      <c r="C113" s="40" t="s">
        <v>78</v>
      </c>
      <c r="D113" s="55" t="str">
        <f xml:space="preserve"> VLOOKUP(C113,'Function List'!$B$3:$C$200,2,FALSE)</f>
        <v>Deliver utilization cargo to cislunar elements</v>
      </c>
      <c r="E113" s="82" t="s">
        <v>80</v>
      </c>
      <c r="F113" s="70" t="str">
        <f xml:space="preserve"> VLOOKUP(E113,'UC List'!$B$3:$C310,2,FALSE)</f>
        <v>Crew emplacement and set-up of Heliophysics packages at cislunar elements w/ long-term remote operation</v>
      </c>
      <c r="G113" s="70" t="s">
        <v>105</v>
      </c>
      <c r="H113" s="70" t="s">
        <v>106</v>
      </c>
      <c r="I113" s="72" t="s">
        <v>107</v>
      </c>
    </row>
    <row r="114" spans="2:9" ht="30" customHeight="1" x14ac:dyDescent="0.2">
      <c r="B114" s="81"/>
      <c r="C114" s="41" t="s">
        <v>85</v>
      </c>
      <c r="D114" s="51" t="str">
        <f xml:space="preserve"> VLOOKUP(C114,'Function List'!$B$3:$C$200,2,FALSE)</f>
        <v>External mounting points on cislunar elements</v>
      </c>
      <c r="E114" s="74"/>
      <c r="F114" s="71" t="e">
        <f xml:space="preserve"> VLOOKUP(E114,'UC List'!$B$3:$C311,2,FALSE)</f>
        <v>#N/A</v>
      </c>
      <c r="G114" s="71"/>
      <c r="H114" s="71"/>
      <c r="I114" s="84"/>
    </row>
    <row r="115" spans="2:9" ht="30" customHeight="1" x14ac:dyDescent="0.2">
      <c r="B115" s="69"/>
      <c r="C115" s="41" t="s">
        <v>87</v>
      </c>
      <c r="D115" s="51" t="str">
        <f xml:space="preserve"> VLOOKUP(C115,'Function List'!$B$3:$C$200,2,FALSE)</f>
        <v>Deliver free-flyers to cislunar space</v>
      </c>
      <c r="E115" s="2" t="s">
        <v>89</v>
      </c>
      <c r="F115" s="31" t="str">
        <f xml:space="preserve"> VLOOKUP(E115,'UC List'!$B$3:$C312,2,FALSE)</f>
        <v>Autonomous deployment and long-term operation of free-flying packages in various lunar orbits</v>
      </c>
      <c r="G115" s="71"/>
      <c r="H115" s="71"/>
      <c r="I115" s="73"/>
    </row>
    <row r="116" spans="2:9" ht="30" customHeight="1" x14ac:dyDescent="0.2">
      <c r="B116" s="69"/>
      <c r="C116" s="41" t="s">
        <v>28</v>
      </c>
      <c r="D116" s="51" t="str">
        <f xml:space="preserve"> VLOOKUP(C116,'Function List'!$B$3:$C$200,2,FALSE)</f>
        <v>Conduct crew surface EVA activities</v>
      </c>
      <c r="E116" s="74" t="s">
        <v>91</v>
      </c>
      <c r="F116" s="71" t="str">
        <f xml:space="preserve"> VLOOKUP(E116,'UC List'!$B$3:$C313,2,FALSE)</f>
        <v xml:space="preserve">Crew emplacement and set-up of Heliophysics packages on lunar surface w/ long-term remote operation </v>
      </c>
      <c r="G116" s="71"/>
      <c r="H116" s="71"/>
      <c r="I116" s="73"/>
    </row>
    <row r="117" spans="2:9" ht="30" customHeight="1" thickBot="1" x14ac:dyDescent="0.25">
      <c r="B117" s="77"/>
      <c r="C117" s="42" t="s">
        <v>56</v>
      </c>
      <c r="D117" s="61" t="str">
        <f xml:space="preserve"> VLOOKUP(C117,'Function List'!$B$3:$C$200,2,FALSE)</f>
        <v>Transport cargo from Earth to lunar surface</v>
      </c>
      <c r="E117" s="80"/>
      <c r="F117" s="79" t="e">
        <f xml:space="preserve"> VLOOKUP(E117,'UC List'!$B$3:$C314,2,FALSE)</f>
        <v>#N/A</v>
      </c>
      <c r="G117" s="79"/>
      <c r="H117" s="79"/>
      <c r="I117" s="76"/>
    </row>
    <row r="118" spans="2:9" ht="17" thickBot="1" x14ac:dyDescent="0.25">
      <c r="B118" s="1"/>
      <c r="C118" s="43"/>
      <c r="D118" s="61"/>
      <c r="E118" s="59"/>
      <c r="F118" s="50"/>
      <c r="G118" s="50"/>
      <c r="H118" s="31"/>
      <c r="I118" s="1"/>
    </row>
    <row r="119" spans="2:9" ht="30" customHeight="1" x14ac:dyDescent="0.2">
      <c r="B119" s="68" t="s">
        <v>113</v>
      </c>
      <c r="C119" s="40" t="s">
        <v>108</v>
      </c>
      <c r="D119" s="55" t="str">
        <f xml:space="preserve"> VLOOKUP(C119,'Function List'!$B$3:$C$200,2,FALSE)</f>
        <v>Provide pressurized, habitable environment in deep space</v>
      </c>
      <c r="E119" s="82" t="s">
        <v>110</v>
      </c>
      <c r="F119" s="70" t="str">
        <f xml:space="preserve"> VLOOKUP(E119,'UC List'!$B$3:$C316,2,FALSE)</f>
        <v>Analog missions with extended durations in NRHO, followed by lunar surface missions</v>
      </c>
      <c r="G119" s="70" t="s">
        <v>602</v>
      </c>
      <c r="H119" s="70" t="s">
        <v>112</v>
      </c>
      <c r="I119" s="72" t="s">
        <v>113</v>
      </c>
    </row>
    <row r="120" spans="2:9" ht="30" customHeight="1" x14ac:dyDescent="0.2">
      <c r="B120" s="69"/>
      <c r="C120" s="41" t="s">
        <v>103</v>
      </c>
      <c r="D120" s="51" t="str">
        <f xml:space="preserve"> VLOOKUP(C120,'Function List'!$B$3:$C$200,2,FALSE)</f>
        <v>Transport cargo from Earth to elements in deep space</v>
      </c>
      <c r="E120" s="75"/>
      <c r="F120" s="71" t="e">
        <f xml:space="preserve"> VLOOKUP(E120,'UC List'!$B$3:$C317,2,FALSE)</f>
        <v>#N/A</v>
      </c>
      <c r="G120" s="71"/>
      <c r="H120" s="71"/>
      <c r="I120" s="73"/>
    </row>
    <row r="121" spans="2:9" ht="30" customHeight="1" x14ac:dyDescent="0.2">
      <c r="B121" s="69"/>
      <c r="C121" s="41" t="s">
        <v>114</v>
      </c>
      <c r="D121" s="51" t="str">
        <f xml:space="preserve"> VLOOKUP(C121,'Function List'!$B$3:$C$200,2,FALSE)</f>
        <v>Move cargo into habitable elements in deep space</v>
      </c>
      <c r="E121" s="75"/>
      <c r="F121" s="71" t="e">
        <f xml:space="preserve"> VLOOKUP(E121,'UC List'!$B$3:$C318,2,FALSE)</f>
        <v>#N/A</v>
      </c>
      <c r="G121" s="71"/>
      <c r="H121" s="71"/>
      <c r="I121" s="73"/>
    </row>
    <row r="122" spans="2:9" ht="30" customHeight="1" x14ac:dyDescent="0.2">
      <c r="B122" s="69"/>
      <c r="C122" s="41" t="s">
        <v>116</v>
      </c>
      <c r="D122" s="51" t="str">
        <f xml:space="preserve"> VLOOKUP(C122,'Function List'!$B$3:$C$200,2,FALSE)</f>
        <v>Provide crew remote medical systems in cislunar space</v>
      </c>
      <c r="E122" s="75"/>
      <c r="F122" s="71" t="e">
        <f xml:space="preserve"> VLOOKUP(E122,'UC List'!$B$3:$C319,2,FALSE)</f>
        <v>#N/A</v>
      </c>
      <c r="G122" s="71"/>
      <c r="H122" s="71"/>
      <c r="I122" s="73"/>
    </row>
    <row r="123" spans="2:9" ht="30" customHeight="1" x14ac:dyDescent="0.2">
      <c r="B123" s="69"/>
      <c r="C123" s="41" t="s">
        <v>118</v>
      </c>
      <c r="D123" s="51" t="str">
        <f xml:space="preserve"> VLOOKUP(C123,'Function List'!$B$3:$C$200,2,FALSE)</f>
        <v>Provide crew remote medical systems on lunar surface</v>
      </c>
      <c r="E123" s="75"/>
      <c r="F123" s="71" t="e">
        <f xml:space="preserve"> VLOOKUP(E123,'UC List'!$B$3:$C320,2,FALSE)</f>
        <v>#N/A</v>
      </c>
      <c r="G123" s="71"/>
      <c r="H123" s="71"/>
      <c r="I123" s="73"/>
    </row>
    <row r="124" spans="2:9" ht="30" customHeight="1" x14ac:dyDescent="0.2">
      <c r="B124" s="69"/>
      <c r="C124" s="41" t="s">
        <v>120</v>
      </c>
      <c r="D124" s="51" t="str">
        <f xml:space="preserve"> VLOOKUP(C124,'Function List'!$B$3:$C$200,2,FALSE)</f>
        <v>Autonomous crew landing on lunar surface</v>
      </c>
      <c r="E124" s="75"/>
      <c r="F124" s="71" t="e">
        <f xml:space="preserve"> VLOOKUP(E124,'UC List'!$B$3:$C321,2,FALSE)</f>
        <v>#N/A</v>
      </c>
      <c r="G124" s="71"/>
      <c r="H124" s="71"/>
      <c r="I124" s="73"/>
    </row>
    <row r="125" spans="2:9" ht="30" customHeight="1" x14ac:dyDescent="0.2">
      <c r="B125" s="69"/>
      <c r="C125" s="41" t="s">
        <v>122</v>
      </c>
      <c r="D125" s="51" t="str">
        <f xml:space="preserve"> VLOOKUP(C125,'Function List'!$B$3:$C$200,2,FALSE)</f>
        <v>Provide IVA laboratory space on lunar surface</v>
      </c>
      <c r="E125" s="74" t="s">
        <v>124</v>
      </c>
      <c r="F125" s="71" t="str">
        <f xml:space="preserve"> VLOOKUP(E125,'UC List'!$B$3:$C322,2,FALSE)</f>
        <v xml:space="preserve">IVA facilities (e.g., instruments, racks, stowage, power) on the lunar surface to enable biological science analyses </v>
      </c>
      <c r="G125" s="71"/>
      <c r="H125" s="71"/>
      <c r="I125" s="73"/>
    </row>
    <row r="126" spans="2:9" ht="30" customHeight="1" x14ac:dyDescent="0.2">
      <c r="B126" s="69"/>
      <c r="C126" s="41" t="s">
        <v>42</v>
      </c>
      <c r="D126" s="51" t="str">
        <f xml:space="preserve"> VLOOKUP(C126,'Function List'!$B$3:$C$200,2,FALSE)</f>
        <v>Store collected samples on lunar surface</v>
      </c>
      <c r="E126" s="75"/>
      <c r="F126" s="71" t="e">
        <f xml:space="preserve"> VLOOKUP(E126,'UC List'!$B$3:$C323,2,FALSE)</f>
        <v>#N/A</v>
      </c>
      <c r="G126" s="71"/>
      <c r="H126" s="71"/>
      <c r="I126" s="73"/>
    </row>
    <row r="127" spans="2:9" ht="30" customHeight="1" x14ac:dyDescent="0.2">
      <c r="B127" s="69"/>
      <c r="C127" s="41" t="s">
        <v>126</v>
      </c>
      <c r="D127" s="51" t="str">
        <f xml:space="preserve"> VLOOKUP(C127,'Function List'!$B$3:$C$200,2,FALSE)</f>
        <v>Transport cargo from lunar surface to Earth at freezing temperatures</v>
      </c>
      <c r="E127" s="75"/>
      <c r="F127" s="71" t="e">
        <f xml:space="preserve"> VLOOKUP(E127,'UC List'!$B$3:$C324,2,FALSE)</f>
        <v>#N/A</v>
      </c>
      <c r="G127" s="71"/>
      <c r="H127" s="71"/>
      <c r="I127" s="73"/>
    </row>
    <row r="128" spans="2:9" ht="30" customHeight="1" x14ac:dyDescent="0.2">
      <c r="B128" s="69"/>
      <c r="C128" s="41" t="s">
        <v>128</v>
      </c>
      <c r="D128" s="51" t="str">
        <f xml:space="preserve"> VLOOKUP(C128,'Function List'!$B$3:$C$200,2,FALSE)</f>
        <v>Provide IVA laboratory space in cislunar space</v>
      </c>
      <c r="E128" s="74" t="s">
        <v>130</v>
      </c>
      <c r="F128" s="71" t="str">
        <f xml:space="preserve"> VLOOKUP(E128,'UC List'!$B$3:$C325,2,FALSE)</f>
        <v>IVA facilities (e.g., instruments, racks, stowage, power) in cislunar orbit to enable biological science analyses</v>
      </c>
      <c r="G128" s="71"/>
      <c r="H128" s="71"/>
      <c r="I128" s="73"/>
    </row>
    <row r="129" spans="2:9" ht="30" customHeight="1" x14ac:dyDescent="0.2">
      <c r="B129" s="69"/>
      <c r="C129" s="41" t="s">
        <v>132</v>
      </c>
      <c r="D129" s="51" t="str">
        <f xml:space="preserve"> VLOOKUP(C129,'Function List'!$B$3:$C$200,2,FALSE)</f>
        <v>Aggregate and extended storage collected samples in cislunar space</v>
      </c>
      <c r="E129" s="75"/>
      <c r="F129" s="71" t="e">
        <f xml:space="preserve"> VLOOKUP(E129,'UC List'!$B$3:$C326,2,FALSE)</f>
        <v>#N/A</v>
      </c>
      <c r="G129" s="71"/>
      <c r="H129" s="71"/>
      <c r="I129" s="73"/>
    </row>
    <row r="130" spans="2:9" ht="30" customHeight="1" thickBot="1" x14ac:dyDescent="0.25">
      <c r="B130" s="69"/>
      <c r="C130" s="41" t="s">
        <v>134</v>
      </c>
      <c r="D130" s="51" t="str">
        <f xml:space="preserve"> VLOOKUP(C130,'Function List'!$B$3:$C$200,2,FALSE)</f>
        <v>Transport cargo from cislunar space to Earth at freezing temperatures</v>
      </c>
      <c r="E130" s="75"/>
      <c r="F130" s="71" t="e">
        <f xml:space="preserve"> VLOOKUP(E130,'UC List'!$B$3:$C327,2,FALSE)</f>
        <v>#N/A</v>
      </c>
      <c r="G130" s="71"/>
      <c r="H130" s="71"/>
      <c r="I130" s="73"/>
    </row>
    <row r="131" spans="2:9" ht="30" customHeight="1" x14ac:dyDescent="0.2">
      <c r="B131" s="68" t="s">
        <v>139</v>
      </c>
      <c r="C131" s="40" t="s">
        <v>108</v>
      </c>
      <c r="D131" s="55" t="str">
        <f xml:space="preserve"> VLOOKUP(C131,'Function List'!$B$3:$C$200,2,FALSE)</f>
        <v>Provide pressurized, habitable environment in deep space</v>
      </c>
      <c r="E131" s="82" t="s">
        <v>136</v>
      </c>
      <c r="F131" s="70" t="str">
        <f xml:space="preserve"> VLOOKUP(E131,'UC List'!$B$3:$C328,2,FALSE)</f>
        <v>Analog missions with extended durations in NRHO, followed by lunar surface missions, with autonomous/semi-autonomous operations</v>
      </c>
      <c r="G131" s="78" t="s">
        <v>602</v>
      </c>
      <c r="H131" s="70" t="s">
        <v>138</v>
      </c>
      <c r="I131" s="72" t="s">
        <v>139</v>
      </c>
    </row>
    <row r="132" spans="2:9" ht="30" customHeight="1" x14ac:dyDescent="0.2">
      <c r="B132" s="69"/>
      <c r="C132" s="41" t="s">
        <v>103</v>
      </c>
      <c r="D132" s="51" t="str">
        <f xml:space="preserve"> VLOOKUP(C132,'Function List'!$B$3:$C$200,2,FALSE)</f>
        <v>Transport cargo from Earth to elements in deep space</v>
      </c>
      <c r="E132" s="75"/>
      <c r="F132" s="71" t="e">
        <f xml:space="preserve"> VLOOKUP(E132,'UC List'!$B$3:$C329,2,FALSE)</f>
        <v>#N/A</v>
      </c>
      <c r="G132" s="71"/>
      <c r="H132" s="71"/>
      <c r="I132" s="73"/>
    </row>
    <row r="133" spans="2:9" ht="30" customHeight="1" x14ac:dyDescent="0.2">
      <c r="B133" s="69"/>
      <c r="C133" s="41" t="s">
        <v>114</v>
      </c>
      <c r="D133" s="51" t="str">
        <f xml:space="preserve"> VLOOKUP(C133,'Function List'!$B$3:$C$200,2,FALSE)</f>
        <v>Move cargo into habitable elements in deep space</v>
      </c>
      <c r="E133" s="75"/>
      <c r="F133" s="71" t="e">
        <f xml:space="preserve"> VLOOKUP(E133,'UC List'!$B$3:$C330,2,FALSE)</f>
        <v>#N/A</v>
      </c>
      <c r="G133" s="71"/>
      <c r="H133" s="71"/>
      <c r="I133" s="73"/>
    </row>
    <row r="134" spans="2:9" ht="30" customHeight="1" x14ac:dyDescent="0.2">
      <c r="B134" s="69"/>
      <c r="C134" s="41" t="s">
        <v>116</v>
      </c>
      <c r="D134" s="51" t="str">
        <f xml:space="preserve"> VLOOKUP(C134,'Function List'!$B$3:$C$200,2,FALSE)</f>
        <v>Provide crew remote medical systems in cislunar space</v>
      </c>
      <c r="E134" s="75"/>
      <c r="F134" s="71" t="e">
        <f xml:space="preserve"> VLOOKUP(E134,'UC List'!$B$3:$C331,2,FALSE)</f>
        <v>#N/A</v>
      </c>
      <c r="G134" s="71"/>
      <c r="H134" s="71"/>
      <c r="I134" s="73"/>
    </row>
    <row r="135" spans="2:9" ht="30" customHeight="1" x14ac:dyDescent="0.2">
      <c r="B135" s="69"/>
      <c r="C135" s="41" t="s">
        <v>118</v>
      </c>
      <c r="D135" s="51" t="str">
        <f xml:space="preserve"> VLOOKUP(C135,'Function List'!$B$3:$C$200,2,FALSE)</f>
        <v>Provide crew remote medical systems on lunar surface</v>
      </c>
      <c r="E135" s="75"/>
      <c r="F135" s="71" t="e">
        <f xml:space="preserve"> VLOOKUP(E135,'UC List'!$B$3:$C332,2,FALSE)</f>
        <v>#N/A</v>
      </c>
      <c r="G135" s="71"/>
      <c r="H135" s="71"/>
      <c r="I135" s="73"/>
    </row>
    <row r="136" spans="2:9" ht="30" customHeight="1" thickBot="1" x14ac:dyDescent="0.25">
      <c r="B136" s="77"/>
      <c r="C136" s="42" t="s">
        <v>120</v>
      </c>
      <c r="D136" s="61" t="str">
        <f xml:space="preserve"> VLOOKUP(C136,'Function List'!$B$3:$C$200,2,FALSE)</f>
        <v>Autonomous crew landing on lunar surface</v>
      </c>
      <c r="E136" s="80"/>
      <c r="F136" s="79" t="e">
        <f xml:space="preserve"> VLOOKUP(E136,'UC List'!$B$3:$C333,2,FALSE)</f>
        <v>#N/A</v>
      </c>
      <c r="G136" s="79"/>
      <c r="H136" s="79"/>
      <c r="I136" s="76"/>
    </row>
    <row r="137" spans="2:9" ht="30" customHeight="1" x14ac:dyDescent="0.2">
      <c r="B137" s="81" t="s">
        <v>141</v>
      </c>
      <c r="C137" s="41" t="s">
        <v>108</v>
      </c>
      <c r="D137" s="51" t="str">
        <f xml:space="preserve"> VLOOKUP(C137,'Function List'!$B$3:$C$200,2,FALSE)</f>
        <v>Provide pressurized, habitable environment in deep space</v>
      </c>
      <c r="E137" s="74" t="s">
        <v>110</v>
      </c>
      <c r="F137" s="71" t="str">
        <f xml:space="preserve"> VLOOKUP(E137,'UC List'!$B$3:$C334,2,FALSE)</f>
        <v>Analog missions with extended durations in NRHO, followed by lunar surface missions</v>
      </c>
      <c r="G137" s="83" t="s">
        <v>602</v>
      </c>
      <c r="H137" s="71" t="s">
        <v>140</v>
      </c>
      <c r="I137" s="84" t="s">
        <v>141</v>
      </c>
    </row>
    <row r="138" spans="2:9" ht="30" customHeight="1" x14ac:dyDescent="0.2">
      <c r="B138" s="69"/>
      <c r="C138" s="41" t="s">
        <v>103</v>
      </c>
      <c r="D138" s="51" t="str">
        <f xml:space="preserve"> VLOOKUP(C138,'Function List'!$B$3:$C$200,2,FALSE)</f>
        <v>Transport cargo from Earth to elements in deep space</v>
      </c>
      <c r="E138" s="75"/>
      <c r="F138" s="71" t="e">
        <f xml:space="preserve"> VLOOKUP(E138,'UC List'!$B$3:$C335,2,FALSE)</f>
        <v>#N/A</v>
      </c>
      <c r="G138" s="71"/>
      <c r="H138" s="71"/>
      <c r="I138" s="73"/>
    </row>
    <row r="139" spans="2:9" ht="30" customHeight="1" x14ac:dyDescent="0.2">
      <c r="B139" s="69"/>
      <c r="C139" s="41" t="s">
        <v>114</v>
      </c>
      <c r="D139" s="51" t="str">
        <f xml:space="preserve"> VLOOKUP(C139,'Function List'!$B$3:$C$200,2,FALSE)</f>
        <v>Move cargo into habitable elements in deep space</v>
      </c>
      <c r="E139" s="75"/>
      <c r="F139" s="71" t="e">
        <f xml:space="preserve"> VLOOKUP(E139,'UC List'!$B$3:$C336,2,FALSE)</f>
        <v>#N/A</v>
      </c>
      <c r="G139" s="71"/>
      <c r="H139" s="71"/>
      <c r="I139" s="73"/>
    </row>
    <row r="140" spans="2:9" ht="30" customHeight="1" x14ac:dyDescent="0.2">
      <c r="B140" s="69"/>
      <c r="C140" s="41" t="s">
        <v>116</v>
      </c>
      <c r="D140" s="51" t="str">
        <f xml:space="preserve"> VLOOKUP(C140,'Function List'!$B$3:$C$200,2,FALSE)</f>
        <v>Provide crew remote medical systems in cislunar space</v>
      </c>
      <c r="E140" s="75"/>
      <c r="F140" s="71" t="e">
        <f xml:space="preserve"> VLOOKUP(E140,'UC List'!$B$3:$C337,2,FALSE)</f>
        <v>#N/A</v>
      </c>
      <c r="G140" s="71"/>
      <c r="H140" s="71"/>
      <c r="I140" s="73"/>
    </row>
    <row r="141" spans="2:9" ht="30" customHeight="1" x14ac:dyDescent="0.2">
      <c r="B141" s="69"/>
      <c r="C141" s="41" t="s">
        <v>118</v>
      </c>
      <c r="D141" s="51" t="str">
        <f xml:space="preserve"> VLOOKUP(C141,'Function List'!$B$3:$C$200,2,FALSE)</f>
        <v>Provide crew remote medical systems on lunar surface</v>
      </c>
      <c r="E141" s="75"/>
      <c r="F141" s="71" t="e">
        <f xml:space="preserve"> VLOOKUP(E141,'UC List'!$B$3:$C338,2,FALSE)</f>
        <v>#N/A</v>
      </c>
      <c r="G141" s="71"/>
      <c r="H141" s="71"/>
      <c r="I141" s="73"/>
    </row>
    <row r="142" spans="2:9" ht="30" customHeight="1" x14ac:dyDescent="0.2">
      <c r="B142" s="69"/>
      <c r="C142" s="41" t="s">
        <v>120</v>
      </c>
      <c r="D142" s="51" t="str">
        <f xml:space="preserve"> VLOOKUP(C142,'Function List'!$B$3:$C$200,2,FALSE)</f>
        <v>Autonomous crew landing on lunar surface</v>
      </c>
      <c r="E142" s="75"/>
      <c r="F142" s="71" t="e">
        <f xml:space="preserve"> VLOOKUP(E142,'UC List'!$B$3:$C339,2,FALSE)</f>
        <v>#N/A</v>
      </c>
      <c r="G142" s="71"/>
      <c r="H142" s="71"/>
      <c r="I142" s="73"/>
    </row>
    <row r="143" spans="2:9" ht="30" customHeight="1" x14ac:dyDescent="0.2">
      <c r="B143" s="69"/>
      <c r="C143" s="41" t="s">
        <v>122</v>
      </c>
      <c r="D143" s="51" t="str">
        <f xml:space="preserve"> VLOOKUP(C143,'Function List'!$B$3:$C$200,2,FALSE)</f>
        <v>Provide IVA laboratory space on lunar surface</v>
      </c>
      <c r="E143" s="74" t="s">
        <v>124</v>
      </c>
      <c r="F143" s="71" t="str">
        <f xml:space="preserve"> VLOOKUP(E143,'UC List'!$B$3:$C340,2,FALSE)</f>
        <v xml:space="preserve">IVA facilities (e.g., instruments, racks, stowage, power) on the lunar surface to enable biological science analyses </v>
      </c>
      <c r="G143" s="71"/>
      <c r="H143" s="71"/>
      <c r="I143" s="73"/>
    </row>
    <row r="144" spans="2:9" ht="30" customHeight="1" x14ac:dyDescent="0.2">
      <c r="B144" s="69"/>
      <c r="C144" s="41" t="s">
        <v>42</v>
      </c>
      <c r="D144" s="51" t="str">
        <f xml:space="preserve"> VLOOKUP(C144,'Function List'!$B$3:$C$200,2,FALSE)</f>
        <v>Store collected samples on lunar surface</v>
      </c>
      <c r="E144" s="75"/>
      <c r="F144" s="71" t="e">
        <f xml:space="preserve"> VLOOKUP(E144,'UC List'!$B$3:$C341,2,FALSE)</f>
        <v>#N/A</v>
      </c>
      <c r="G144" s="71"/>
      <c r="H144" s="71"/>
      <c r="I144" s="73"/>
    </row>
    <row r="145" spans="2:9" ht="30" customHeight="1" x14ac:dyDescent="0.2">
      <c r="B145" s="69"/>
      <c r="C145" s="41" t="s">
        <v>126</v>
      </c>
      <c r="D145" s="51" t="str">
        <f xml:space="preserve"> VLOOKUP(C145,'Function List'!$B$3:$C$200,2,FALSE)</f>
        <v>Transport cargo from lunar surface to Earth at freezing temperatures</v>
      </c>
      <c r="E145" s="75"/>
      <c r="F145" s="71" t="e">
        <f xml:space="preserve"> VLOOKUP(E145,'UC List'!$B$3:$C342,2,FALSE)</f>
        <v>#N/A</v>
      </c>
      <c r="G145" s="71"/>
      <c r="H145" s="71"/>
      <c r="I145" s="73"/>
    </row>
    <row r="146" spans="2:9" ht="30" customHeight="1" x14ac:dyDescent="0.2">
      <c r="B146" s="69"/>
      <c r="C146" s="41" t="s">
        <v>128</v>
      </c>
      <c r="D146" s="51" t="str">
        <f xml:space="preserve"> VLOOKUP(C146,'Function List'!$B$3:$C$200,2,FALSE)</f>
        <v>Provide IVA laboratory space in cislunar space</v>
      </c>
      <c r="E146" s="74" t="s">
        <v>130</v>
      </c>
      <c r="F146" s="71" t="str">
        <f xml:space="preserve"> VLOOKUP(E146,'UC List'!$B$3:$C343,2,FALSE)</f>
        <v>IVA facilities (e.g., instruments, racks, stowage, power) in cislunar orbit to enable biological science analyses</v>
      </c>
      <c r="G146" s="71"/>
      <c r="H146" s="71"/>
      <c r="I146" s="73"/>
    </row>
    <row r="147" spans="2:9" ht="30" customHeight="1" x14ac:dyDescent="0.2">
      <c r="B147" s="69"/>
      <c r="C147" s="41" t="s">
        <v>132</v>
      </c>
      <c r="D147" s="51" t="str">
        <f xml:space="preserve"> VLOOKUP(C147,'Function List'!$B$3:$C$200,2,FALSE)</f>
        <v>Aggregate and extended storage collected samples in cislunar space</v>
      </c>
      <c r="E147" s="75"/>
      <c r="F147" s="71" t="e">
        <f xml:space="preserve"> VLOOKUP(E147,'UC List'!$B$3:$C344,2,FALSE)</f>
        <v>#N/A</v>
      </c>
      <c r="G147" s="71"/>
      <c r="H147" s="71"/>
      <c r="I147" s="73"/>
    </row>
    <row r="148" spans="2:9" ht="30" customHeight="1" thickBot="1" x14ac:dyDescent="0.25">
      <c r="B148" s="77"/>
      <c r="C148" s="42" t="s">
        <v>134</v>
      </c>
      <c r="D148" s="61" t="str">
        <f xml:space="preserve"> VLOOKUP(C148,'Function List'!$B$3:$C$200,2,FALSE)</f>
        <v>Transport cargo from cislunar space to Earth at freezing temperatures</v>
      </c>
      <c r="E148" s="80"/>
      <c r="F148" s="79" t="e">
        <f xml:space="preserve"> VLOOKUP(E148,'UC List'!$B$3:$C345,2,FALSE)</f>
        <v>#N/A</v>
      </c>
      <c r="G148" s="79"/>
      <c r="H148" s="79"/>
      <c r="I148" s="76"/>
    </row>
    <row r="149" spans="2:9" ht="17" thickBot="1" x14ac:dyDescent="0.25">
      <c r="B149" s="1"/>
      <c r="C149" s="43"/>
      <c r="D149" s="61"/>
      <c r="E149" s="59"/>
      <c r="F149" s="50"/>
      <c r="G149" s="50"/>
      <c r="H149" s="31"/>
      <c r="I149" s="1"/>
    </row>
    <row r="150" spans="2:9" ht="30" customHeight="1" x14ac:dyDescent="0.2">
      <c r="B150" s="68" t="s">
        <v>148</v>
      </c>
      <c r="C150" s="40" t="s">
        <v>142</v>
      </c>
      <c r="D150" s="55" t="str">
        <f xml:space="preserve"> VLOOKUP(C150,'Function List'!$B$3:$C$200,2,FALSE)</f>
        <v>Transport crew and systems from cislunar space to lunar surface far side sites</v>
      </c>
      <c r="E150" s="82" t="s">
        <v>144</v>
      </c>
      <c r="F150" s="70" t="str">
        <f xml:space="preserve"> VLOOKUP(E150,'UC List'!$B$3:$C347,2,FALSE)</f>
        <v>Crew emplacement and set-up of astrophysics instrumentation on far side lunar surface w/ long-term remote operation</v>
      </c>
      <c r="G150" s="70" t="s">
        <v>146</v>
      </c>
      <c r="H150" s="70" t="s">
        <v>147</v>
      </c>
      <c r="I150" s="72" t="s">
        <v>148</v>
      </c>
    </row>
    <row r="151" spans="2:9" ht="30" customHeight="1" x14ac:dyDescent="0.2">
      <c r="B151" s="69"/>
      <c r="C151" s="41" t="s">
        <v>149</v>
      </c>
      <c r="D151" s="51" t="str">
        <f xml:space="preserve"> VLOOKUP(C151,'Function List'!$B$3:$C$200,2,FALSE)</f>
        <v>Transport cargo to the far side lunar surface</v>
      </c>
      <c r="E151" s="75"/>
      <c r="F151" s="71" t="e">
        <f xml:space="preserve"> VLOOKUP(E151,'UC List'!$B$3:$C348,2,FALSE)</f>
        <v>#N/A</v>
      </c>
      <c r="G151" s="71"/>
      <c r="H151" s="71"/>
      <c r="I151" s="73"/>
    </row>
    <row r="152" spans="2:9" ht="30" customHeight="1" x14ac:dyDescent="0.2">
      <c r="B152" s="69"/>
      <c r="C152" s="41" t="s">
        <v>151</v>
      </c>
      <c r="D152" s="51" t="str">
        <f xml:space="preserve"> VLOOKUP(C152,'Function List'!$B$3:$C$200,2,FALSE)</f>
        <v>Conduct crew far side surface EVA activities</v>
      </c>
      <c r="E152" s="75"/>
      <c r="F152" s="71" t="e">
        <f xml:space="preserve"> VLOOKUP(E152,'UC List'!$B$3:$C349,2,FALSE)</f>
        <v>#N/A</v>
      </c>
      <c r="G152" s="71"/>
      <c r="H152" s="71"/>
      <c r="I152" s="73"/>
    </row>
    <row r="153" spans="2:9" ht="30" customHeight="1" thickBot="1" x14ac:dyDescent="0.25">
      <c r="B153" s="69"/>
      <c r="C153" s="41" t="s">
        <v>128</v>
      </c>
      <c r="D153" s="51" t="str">
        <f xml:space="preserve"> VLOOKUP(C153,'Function List'!$B$3:$C$200,2,FALSE)</f>
        <v>Provide IVA laboratory space in cislunar space</v>
      </c>
      <c r="E153" s="2" t="s">
        <v>153</v>
      </c>
      <c r="F153" s="31" t="str">
        <f xml:space="preserve"> VLOOKUP(E153,'UC List'!$B$3:$C350,2,FALSE)</f>
        <v>Crew conduct fundamental physics experiments while in the habitable volume on the lunar surface</v>
      </c>
      <c r="G153" s="71"/>
      <c r="H153" s="71"/>
      <c r="I153" s="73"/>
    </row>
    <row r="154" spans="2:9" ht="30" customHeight="1" x14ac:dyDescent="0.2">
      <c r="B154" s="68" t="s">
        <v>159</v>
      </c>
      <c r="C154" s="40" t="s">
        <v>103</v>
      </c>
      <c r="D154" s="55" t="str">
        <f xml:space="preserve"> VLOOKUP(C154,'Function List'!$B$3:$C$200,2,FALSE)</f>
        <v>Transport cargo from Earth to elements in deep space</v>
      </c>
      <c r="E154" s="58" t="s">
        <v>155</v>
      </c>
      <c r="F154" s="49" t="str">
        <f xml:space="preserve"> VLOOKUP(E154,'UC List'!$B$3:$C351,2,FALSE)</f>
        <v>Crew emplacement and set-up of fundamental physics experiments at cislunar elements w/ long-term remote operation</v>
      </c>
      <c r="G154" s="70" t="s">
        <v>157</v>
      </c>
      <c r="H154" s="70" t="s">
        <v>158</v>
      </c>
      <c r="I154" s="72" t="s">
        <v>159</v>
      </c>
    </row>
    <row r="155" spans="2:9" ht="30" customHeight="1" x14ac:dyDescent="0.2">
      <c r="B155" s="69"/>
      <c r="C155" s="41" t="s">
        <v>56</v>
      </c>
      <c r="D155" s="51" t="str">
        <f xml:space="preserve"> VLOOKUP(C155,'Function List'!$B$3:$C$200,2,FALSE)</f>
        <v>Transport cargo from Earth to lunar surface</v>
      </c>
      <c r="E155" s="74" t="s">
        <v>160</v>
      </c>
      <c r="F155" s="71" t="str">
        <f xml:space="preserve"> VLOOKUP(E155,'UC List'!$B$3:$C352,2,FALSE)</f>
        <v>Crew emplacement and set-up of fundamental physics experiments on lunar surface w/ long-term remote operation</v>
      </c>
      <c r="G155" s="71"/>
      <c r="H155" s="71"/>
      <c r="I155" s="73"/>
    </row>
    <row r="156" spans="2:9" ht="30" customHeight="1" x14ac:dyDescent="0.2">
      <c r="B156" s="69"/>
      <c r="C156" s="41" t="s">
        <v>28</v>
      </c>
      <c r="D156" s="51" t="str">
        <f xml:space="preserve"> VLOOKUP(C156,'Function List'!$B$3:$C$200,2,FALSE)</f>
        <v>Conduct crew surface EVA activities</v>
      </c>
      <c r="E156" s="75"/>
      <c r="F156" s="71" t="e">
        <f xml:space="preserve"> VLOOKUP(E156,'UC List'!$B$3:$C353,2,FALSE)</f>
        <v>#N/A</v>
      </c>
      <c r="G156" s="71"/>
      <c r="H156" s="71"/>
      <c r="I156" s="73"/>
    </row>
    <row r="157" spans="2:9" ht="30" customHeight="1" x14ac:dyDescent="0.2">
      <c r="B157" s="69"/>
      <c r="C157" s="41" t="s">
        <v>122</v>
      </c>
      <c r="D157" s="51" t="str">
        <f xml:space="preserve"> VLOOKUP(C157,'Function List'!$B$3:$C$200,2,FALSE)</f>
        <v>Provide IVA laboratory space on lunar surface</v>
      </c>
      <c r="E157" s="2" t="s">
        <v>162</v>
      </c>
      <c r="F157" s="31" t="str">
        <f xml:space="preserve"> VLOOKUP(E157,'UC List'!$B$3:$C354,2,FALSE)</f>
        <v>Crew IVA research in dedicated science laboratory on the lunar surface</v>
      </c>
      <c r="G157" s="71"/>
      <c r="H157" s="71"/>
      <c r="I157" s="73"/>
    </row>
    <row r="158" spans="2:9" ht="30" customHeight="1" thickBot="1" x14ac:dyDescent="0.25">
      <c r="B158" s="77"/>
      <c r="C158" s="42" t="s">
        <v>44</v>
      </c>
      <c r="D158" s="61" t="str">
        <f xml:space="preserve"> VLOOKUP(C158,'Function List'!$B$3:$C$200,2,FALSE)</f>
        <v>Transport cargo from lunar surface to Earth</v>
      </c>
      <c r="E158" s="60" t="s">
        <v>164</v>
      </c>
      <c r="F158" s="50" t="str">
        <f xml:space="preserve"> VLOOKUP(E158,'UC List'!$B$3:$C355,2,FALSE)</f>
        <v>Crew stows samples collected during fundamental physics experiments for return to Earth</v>
      </c>
      <c r="G158" s="79"/>
      <c r="H158" s="79"/>
      <c r="I158" s="76"/>
    </row>
    <row r="159" spans="2:9" ht="17" thickBot="1" x14ac:dyDescent="0.25">
      <c r="B159" s="1"/>
      <c r="C159" s="43"/>
      <c r="D159" s="61"/>
      <c r="E159" s="59"/>
      <c r="F159" s="50"/>
      <c r="G159" s="50"/>
      <c r="H159" s="31"/>
      <c r="I159" s="1"/>
    </row>
    <row r="160" spans="2:9" ht="30" customHeight="1" x14ac:dyDescent="0.2">
      <c r="B160" s="68" t="s">
        <v>172</v>
      </c>
      <c r="C160" s="40" t="s">
        <v>166</v>
      </c>
      <c r="D160" s="55" t="str">
        <f xml:space="preserve"> VLOOKUP(C160,'Function List'!$B$3:$C$200,2,FALSE)</f>
        <v>Provide training of crew prior to mission</v>
      </c>
      <c r="E160" s="58" t="s">
        <v>168</v>
      </c>
      <c r="F160" s="49" t="str">
        <f xml:space="preserve"> VLOOKUP(E160,'UC List'!$B$3:$C357,2,FALSE)</f>
        <v>Provide advanced geology training as well as detailed objective-specific training to astronauts for science activities prior to each Artemis mission</v>
      </c>
      <c r="G160" s="70" t="s">
        <v>170</v>
      </c>
      <c r="H160" s="70" t="s">
        <v>171</v>
      </c>
      <c r="I160" s="72" t="s">
        <v>172</v>
      </c>
    </row>
    <row r="161" spans="2:9" ht="30" customHeight="1" x14ac:dyDescent="0.2">
      <c r="B161" s="69"/>
      <c r="C161" s="41" t="s">
        <v>173</v>
      </c>
      <c r="D161" s="51" t="str">
        <f xml:space="preserve"> VLOOKUP(C161,'Function List'!$B$3:$C$200,2,FALSE)</f>
        <v>Provide in situ training of crew in cislunar space</v>
      </c>
      <c r="E161" s="74" t="s">
        <v>175</v>
      </c>
      <c r="F161" s="71" t="str">
        <f xml:space="preserve"> VLOOKUP(E161,'UC List'!$B$3:$C358,2,FALSE)</f>
        <v>Train astronauts for science tasks during an Artemis mission utilizing in situ training capabilities</v>
      </c>
      <c r="G161" s="71"/>
      <c r="H161" s="71"/>
      <c r="I161" s="73"/>
    </row>
    <row r="162" spans="2:9" ht="30" customHeight="1" thickBot="1" x14ac:dyDescent="0.25">
      <c r="B162" s="69"/>
      <c r="C162" s="41" t="s">
        <v>177</v>
      </c>
      <c r="D162" s="51" t="str">
        <f xml:space="preserve"> VLOOKUP(C162,'Function List'!$B$3:$C$200,2,FALSE)</f>
        <v>Provide in situ training of crew on lunar surface</v>
      </c>
      <c r="E162" s="75"/>
      <c r="F162" s="71" t="e">
        <f xml:space="preserve"> VLOOKUP(E162,'UC List'!$B$3:$C359,2,FALSE)</f>
        <v>#N/A</v>
      </c>
      <c r="G162" s="71"/>
      <c r="H162" s="71"/>
      <c r="I162" s="73"/>
    </row>
    <row r="163" spans="2:9" ht="60" customHeight="1" x14ac:dyDescent="0.2">
      <c r="B163" s="68" t="s">
        <v>182</v>
      </c>
      <c r="C163" s="40" t="s">
        <v>32</v>
      </c>
      <c r="D163" s="55" t="str">
        <f xml:space="preserve"> VLOOKUP(C163,'Function List'!$B$3:$C$200,2,FALSE)</f>
        <v>Provide high bandwidth, high availability comms between lunar surface and Earth</v>
      </c>
      <c r="E163" s="82" t="s">
        <v>179</v>
      </c>
      <c r="F163" s="70" t="str">
        <f xml:space="preserve"> VLOOKUP(E163,'UC List'!$B$3:$C360,2,FALSE)</f>
        <v>Allow ground personnel and science team to directly engage with astronauts on the surface and in lunar orbit, augmenting the crew's effectiveness at conducting science activities.</v>
      </c>
      <c r="G163" s="70" t="s">
        <v>601</v>
      </c>
      <c r="H163" s="70" t="s">
        <v>181</v>
      </c>
      <c r="I163" s="72" t="s">
        <v>182</v>
      </c>
    </row>
    <row r="164" spans="2:9" ht="60" customHeight="1" thickBot="1" x14ac:dyDescent="0.25">
      <c r="B164" s="77"/>
      <c r="C164" s="42" t="s">
        <v>183</v>
      </c>
      <c r="D164" s="61" t="str">
        <f xml:space="preserve"> VLOOKUP(C164,'Function List'!$B$3:$C$200,2,FALSE)</f>
        <v>Provide high bandwidth, high availability comms between cislunar space and Earth</v>
      </c>
      <c r="E164" s="80"/>
      <c r="F164" s="79" t="e">
        <f xml:space="preserve"> VLOOKUP(E164,'UC List'!$B$3:$C361,2,FALSE)</f>
        <v>#N/A</v>
      </c>
      <c r="G164" s="79"/>
      <c r="H164" s="79"/>
      <c r="I164" s="76"/>
    </row>
    <row r="165" spans="2:9" ht="30" customHeight="1" x14ac:dyDescent="0.2">
      <c r="B165" s="81" t="s">
        <v>189</v>
      </c>
      <c r="C165" s="41" t="s">
        <v>20</v>
      </c>
      <c r="D165" s="51" t="str">
        <f xml:space="preserve"> VLOOKUP(C165,'Function List'!$B$3:$C$200,2,FALSE)</f>
        <v>Provide robotic systems in PSRs on lunar surface controlled from Earth and/or cislunar space</v>
      </c>
      <c r="E165" s="2" t="s">
        <v>185</v>
      </c>
      <c r="F165" s="31" t="str">
        <f xml:space="preserve"> VLOOKUP(E165,'UC List'!$B$3:$C362,2,FALSE)</f>
        <v>Robotic survey of PSRs near potential crewed landing sites to identify locations of interest</v>
      </c>
      <c r="G165" s="71" t="s">
        <v>187</v>
      </c>
      <c r="H165" s="71" t="s">
        <v>188</v>
      </c>
      <c r="I165" s="84" t="s">
        <v>189</v>
      </c>
    </row>
    <row r="166" spans="2:9" ht="30" customHeight="1" x14ac:dyDescent="0.2">
      <c r="B166" s="69"/>
      <c r="C166" s="41" t="s">
        <v>190</v>
      </c>
      <c r="D166" s="51" t="str">
        <f xml:space="preserve"> VLOOKUP(C166,'Function List'!$B$3:$C$200,2,FALSE)</f>
        <v>Provide local unpressurized crew surface mobility into PSRs</v>
      </c>
      <c r="E166" s="74" t="s">
        <v>192</v>
      </c>
      <c r="F166" s="71" t="str">
        <f xml:space="preserve"> VLOOKUP(E166,'UC List'!$B$3:$C363,2,FALSE)</f>
        <v>Crew excursions to PSRs near landing site</v>
      </c>
      <c r="G166" s="71"/>
      <c r="H166" s="71"/>
      <c r="I166" s="73"/>
    </row>
    <row r="167" spans="2:9" ht="30" customHeight="1" x14ac:dyDescent="0.2">
      <c r="B167" s="69"/>
      <c r="C167" s="41" t="s">
        <v>26</v>
      </c>
      <c r="D167" s="51" t="str">
        <f xml:space="preserve"> VLOOKUP(C167,'Function List'!$B$3:$C$200,2,FALSE)</f>
        <v>Provide pressurized crew surface mobility</v>
      </c>
      <c r="E167" s="75"/>
      <c r="F167" s="71" t="e">
        <f xml:space="preserve"> VLOOKUP(E167,'UC List'!$B$3:$C364,2,FALSE)</f>
        <v>#N/A</v>
      </c>
      <c r="G167" s="71"/>
      <c r="H167" s="71"/>
      <c r="I167" s="73"/>
    </row>
    <row r="168" spans="2:9" ht="30" customHeight="1" x14ac:dyDescent="0.2">
      <c r="B168" s="69"/>
      <c r="C168" s="41" t="s">
        <v>28</v>
      </c>
      <c r="D168" s="51" t="str">
        <f xml:space="preserve"> VLOOKUP(C168,'Function List'!$B$3:$C$200,2,FALSE)</f>
        <v>Conduct crew surface EVA activities</v>
      </c>
      <c r="E168" s="74" t="s">
        <v>30</v>
      </c>
      <c r="F168" s="71" t="str">
        <f xml:space="preserve"> VLOOKUP(E168,'UC List'!$B$3:$C365,2,FALSE)</f>
        <v>Crew EVA exploration and identification of samples</v>
      </c>
      <c r="G168" s="71"/>
      <c r="H168" s="71"/>
      <c r="I168" s="73"/>
    </row>
    <row r="169" spans="2:9" ht="30" customHeight="1" x14ac:dyDescent="0.2">
      <c r="B169" s="69"/>
      <c r="C169" s="41" t="s">
        <v>38</v>
      </c>
      <c r="D169" s="51" t="str">
        <f xml:space="preserve"> VLOOKUP(C169,'Function List'!$B$3:$C$200,2,FALSE)</f>
        <v>Crew survey of areas of interest and identification of samples</v>
      </c>
      <c r="E169" s="74"/>
      <c r="F169" s="71" t="e">
        <f xml:space="preserve"> VLOOKUP(E169,'UC List'!$B$3:$C366,2,FALSE)</f>
        <v>#N/A</v>
      </c>
      <c r="G169" s="71"/>
      <c r="H169" s="71"/>
      <c r="I169" s="73"/>
    </row>
    <row r="170" spans="2:9" ht="30" customHeight="1" x14ac:dyDescent="0.2">
      <c r="B170" s="69"/>
      <c r="C170" s="41" t="s">
        <v>32</v>
      </c>
      <c r="D170" s="51" t="str">
        <f xml:space="preserve"> VLOOKUP(C170,'Function List'!$B$3:$C$200,2,FALSE)</f>
        <v>Provide high bandwidth, high availability comms between lunar surface and Earth</v>
      </c>
      <c r="E170" s="75"/>
      <c r="F170" s="71" t="e">
        <f xml:space="preserve"> VLOOKUP(E170,'UC List'!$B$3:$C367,2,FALSE)</f>
        <v>#N/A</v>
      </c>
      <c r="G170" s="71"/>
      <c r="H170" s="71"/>
      <c r="I170" s="73"/>
    </row>
    <row r="171" spans="2:9" ht="30" customHeight="1" x14ac:dyDescent="0.2">
      <c r="B171" s="69"/>
      <c r="C171" s="41" t="s">
        <v>34</v>
      </c>
      <c r="D171" s="51" t="str">
        <f xml:space="preserve"> VLOOKUP(C171,'Function List'!$B$3:$C$200,2,FALSE)</f>
        <v>Provide PNT capability on the lunar surface</v>
      </c>
      <c r="E171" s="75"/>
      <c r="F171" s="71" t="e">
        <f xml:space="preserve"> VLOOKUP(E171,'UC List'!$B$3:$C368,2,FALSE)</f>
        <v>#N/A</v>
      </c>
      <c r="G171" s="71"/>
      <c r="H171" s="71"/>
      <c r="I171" s="73"/>
    </row>
    <row r="172" spans="2:9" ht="30" customHeight="1" x14ac:dyDescent="0.2">
      <c r="B172" s="69"/>
      <c r="C172" s="41" t="s">
        <v>28</v>
      </c>
      <c r="D172" s="51" t="str">
        <f xml:space="preserve"> VLOOKUP(C172,'Function List'!$B$3:$C$200,2,FALSE)</f>
        <v>Conduct crew surface EVA activities</v>
      </c>
      <c r="E172" s="74" t="s">
        <v>36</v>
      </c>
      <c r="F172" s="71" t="str">
        <f xml:space="preserve"> VLOOKUP(E172,'UC List'!$B$3:$C369,2,FALSE)</f>
        <v>Crew collection of samples from lighted areas</v>
      </c>
      <c r="G172" s="71"/>
      <c r="H172" s="71"/>
      <c r="I172" s="73"/>
    </row>
    <row r="173" spans="2:9" ht="30" customHeight="1" x14ac:dyDescent="0.2">
      <c r="B173" s="69"/>
      <c r="C173" s="41" t="s">
        <v>38</v>
      </c>
      <c r="D173" s="51" t="str">
        <f xml:space="preserve"> VLOOKUP(C173,'Function List'!$B$3:$C$200,2,FALSE)</f>
        <v>Crew survey of areas of interest and identification of samples</v>
      </c>
      <c r="E173" s="75"/>
      <c r="F173" s="71" t="e">
        <f xml:space="preserve"> VLOOKUP(E173,'UC List'!$B$3:$C370,2,FALSE)</f>
        <v>#N/A</v>
      </c>
      <c r="G173" s="71"/>
      <c r="H173" s="71"/>
      <c r="I173" s="73"/>
    </row>
    <row r="174" spans="2:9" ht="30" customHeight="1" x14ac:dyDescent="0.2">
      <c r="B174" s="69"/>
      <c r="C174" s="41" t="s">
        <v>96</v>
      </c>
      <c r="D174" s="51" t="str">
        <f xml:space="preserve"> VLOOKUP(C174,'Function List'!$B$3:$C$200,2,FALSE)</f>
        <v>Recover and package surface samples</v>
      </c>
      <c r="E174" s="75"/>
      <c r="F174" s="71" t="e">
        <f xml:space="preserve"> VLOOKUP(E174,'UC List'!$B$3:$C371,2,FALSE)</f>
        <v>#N/A</v>
      </c>
      <c r="G174" s="71"/>
      <c r="H174" s="71"/>
      <c r="I174" s="73"/>
    </row>
    <row r="175" spans="2:9" ht="30" customHeight="1" x14ac:dyDescent="0.2">
      <c r="B175" s="69"/>
      <c r="C175" s="41" t="s">
        <v>40</v>
      </c>
      <c r="D175" s="51" t="str">
        <f xml:space="preserve"> VLOOKUP(C175,'Function List'!$B$3:$C$200,2,FALSE)</f>
        <v>Provide tools and containers to recover and package surface samples</v>
      </c>
      <c r="E175" s="75"/>
      <c r="F175" s="71" t="e">
        <f xml:space="preserve"> VLOOKUP(E175,'UC List'!$B$3:$C372,2,FALSE)</f>
        <v>#N/A</v>
      </c>
      <c r="G175" s="71"/>
      <c r="H175" s="71"/>
      <c r="I175" s="73"/>
    </row>
    <row r="176" spans="2:9" ht="30" customHeight="1" x14ac:dyDescent="0.2">
      <c r="B176" s="69"/>
      <c r="C176" s="41" t="s">
        <v>42</v>
      </c>
      <c r="D176" s="51" t="str">
        <f xml:space="preserve"> VLOOKUP(C176,'Function List'!$B$3:$C$200,2,FALSE)</f>
        <v>Store collected samples on lunar surface</v>
      </c>
      <c r="E176" s="75"/>
      <c r="F176" s="71" t="e">
        <f xml:space="preserve"> VLOOKUP(E176,'UC List'!$B$3:$C373,2,FALSE)</f>
        <v>#N/A</v>
      </c>
      <c r="G176" s="71"/>
      <c r="H176" s="71"/>
      <c r="I176" s="73"/>
    </row>
    <row r="177" spans="2:9" ht="30" customHeight="1" x14ac:dyDescent="0.2">
      <c r="B177" s="69"/>
      <c r="C177" s="41" t="s">
        <v>65</v>
      </c>
      <c r="D177" s="51" t="str">
        <f xml:space="preserve"> VLOOKUP(C177,'Function List'!$B$3:$C$200,2,FALSE)</f>
        <v>Conduct crew surface EVA activities into PSRs</v>
      </c>
      <c r="E177" s="74" t="s">
        <v>67</v>
      </c>
      <c r="F177" s="71" t="str">
        <f xml:space="preserve"> VLOOKUP(E177,'UC List'!$B$3:$C374,2,FALSE)</f>
        <v>Crew/robotic collection of samples from PSRs</v>
      </c>
      <c r="G177" s="71"/>
      <c r="H177" s="71"/>
      <c r="I177" s="73"/>
    </row>
    <row r="178" spans="2:9" ht="30" customHeight="1" x14ac:dyDescent="0.2">
      <c r="B178" s="69"/>
      <c r="C178" s="41" t="s">
        <v>69</v>
      </c>
      <c r="D178" s="51" t="str">
        <f xml:space="preserve"> VLOOKUP(C178,'Function List'!$B$3:$C$200,2,FALSE)</f>
        <v>Crew and/or robotic survey of areas of interest and identification of samples in PSRs</v>
      </c>
      <c r="E178" s="75"/>
      <c r="F178" s="71" t="e">
        <f xml:space="preserve"> VLOOKUP(E178,'UC List'!$B$3:$C375,2,FALSE)</f>
        <v>#N/A</v>
      </c>
      <c r="G178" s="71"/>
      <c r="H178" s="71"/>
      <c r="I178" s="73"/>
    </row>
    <row r="179" spans="2:9" ht="30" customHeight="1" x14ac:dyDescent="0.2">
      <c r="B179" s="69"/>
      <c r="C179" s="41" t="s">
        <v>71</v>
      </c>
      <c r="D179" s="51" t="str">
        <f xml:space="preserve"> VLOOKUP(C179,'Function List'!$B$3:$C$200,2,FALSE)</f>
        <v>Recover and package surface samples in PSRs</v>
      </c>
      <c r="E179" s="75"/>
      <c r="F179" s="71" t="e">
        <f xml:space="preserve"> VLOOKUP(E179,'UC List'!$B$3:$C376,2,FALSE)</f>
        <v>#N/A</v>
      </c>
      <c r="G179" s="71"/>
      <c r="H179" s="71"/>
      <c r="I179" s="73"/>
    </row>
    <row r="180" spans="2:9" ht="30" customHeight="1" x14ac:dyDescent="0.2">
      <c r="B180" s="69"/>
      <c r="C180" s="41" t="s">
        <v>73</v>
      </c>
      <c r="D180" s="51" t="str">
        <f xml:space="preserve"> VLOOKUP(C180,'Function List'!$B$3:$C$200,2,FALSE)</f>
        <v>Store collected samples on lunar surface at ambient/native temperature</v>
      </c>
      <c r="E180" s="75"/>
      <c r="F180" s="71" t="e">
        <f xml:space="preserve"> VLOOKUP(E180,'UC List'!$B$3:$C377,2,FALSE)</f>
        <v>#N/A</v>
      </c>
      <c r="G180" s="71"/>
      <c r="H180" s="71"/>
      <c r="I180" s="73"/>
    </row>
    <row r="181" spans="2:9" ht="30" customHeight="1" x14ac:dyDescent="0.2">
      <c r="B181" s="69"/>
      <c r="C181" s="41" t="s">
        <v>48</v>
      </c>
      <c r="D181" s="51" t="str">
        <f xml:space="preserve"> VLOOKUP(C181,'Function List'!$B$3:$C$200,2,FALSE)</f>
        <v>Transport cargo from lunar surface to Earth at ambient/native temperature</v>
      </c>
      <c r="E181" s="74" t="s">
        <v>603</v>
      </c>
      <c r="F181" s="71" t="str">
        <f xml:space="preserve"> VLOOKUP(E181,'UC List'!$B$3:$C378,2,FALSE)</f>
        <v>Return of collected samples to Earth at ambient/native temperatures in sealed sample containers</v>
      </c>
      <c r="G181" s="71"/>
      <c r="H181" s="71"/>
      <c r="I181" s="73"/>
    </row>
    <row r="182" spans="2:9" ht="30" customHeight="1" x14ac:dyDescent="0.2">
      <c r="B182" s="69"/>
      <c r="C182" s="41" t="s">
        <v>605</v>
      </c>
      <c r="D182" s="51" t="str">
        <f xml:space="preserve"> VLOOKUP(C182,'Function List'!$B$3:$C$200,2,FALSE)</f>
        <v>Recover conditioned samples at ambient/native temperature after splashdown</v>
      </c>
      <c r="E182" s="74"/>
      <c r="F182" s="71" t="e">
        <f xml:space="preserve"> VLOOKUP(E182,'UC List'!$B$3:$C379,2,FALSE)</f>
        <v>#N/A</v>
      </c>
      <c r="G182" s="71"/>
      <c r="H182" s="71"/>
      <c r="I182" s="73"/>
    </row>
    <row r="183" spans="2:9" ht="30" customHeight="1" x14ac:dyDescent="0.2">
      <c r="B183" s="69"/>
      <c r="C183" s="41" t="s">
        <v>44</v>
      </c>
      <c r="D183" s="51" t="str">
        <f xml:space="preserve"> VLOOKUP(C183,'Function List'!$B$3:$C$200,2,FALSE)</f>
        <v>Transport cargo from lunar surface to Earth</v>
      </c>
      <c r="E183" s="74" t="s">
        <v>46</v>
      </c>
      <c r="F183" s="71" t="str">
        <f xml:space="preserve"> VLOOKUP(E183,'UC List'!$B$3:$C380,2,FALSE)</f>
        <v>Return of collected samples to Earth in sealed sample containers</v>
      </c>
      <c r="G183" s="71"/>
      <c r="H183" s="71"/>
      <c r="I183" s="73"/>
    </row>
    <row r="184" spans="2:9" ht="30" customHeight="1" thickBot="1" x14ac:dyDescent="0.25">
      <c r="B184" s="69"/>
      <c r="C184" s="41" t="s">
        <v>471</v>
      </c>
      <c r="D184" s="51" t="str">
        <f xml:space="preserve"> VLOOKUP(C184,'Function List'!$B$3:$C$200,2,FALSE)</f>
        <v>Recover samples after splashdown</v>
      </c>
      <c r="E184" s="75"/>
      <c r="F184" s="71" t="e">
        <f xml:space="preserve"> VLOOKUP(E184,'UC List'!$B$3:$C381,2,FALSE)</f>
        <v>#N/A</v>
      </c>
      <c r="G184" s="71"/>
      <c r="H184" s="71"/>
      <c r="I184" s="73"/>
    </row>
    <row r="185" spans="2:9" ht="30" customHeight="1" x14ac:dyDescent="0.2">
      <c r="B185" s="68" t="s">
        <v>196</v>
      </c>
      <c r="C185" s="40" t="s">
        <v>16</v>
      </c>
      <c r="D185" s="55" t="str">
        <f xml:space="preserve"> VLOOKUP(C185,'Function List'!$B$3:$C$200,2,FALSE)</f>
        <v>Provide robotic systems on lunar surface controlled from Earth and/or cislunar space</v>
      </c>
      <c r="E185" s="58" t="s">
        <v>18</v>
      </c>
      <c r="F185" s="49" t="str">
        <f xml:space="preserve"> VLOOKUP(E185,'UC List'!$B$3:$C382,2,FALSE)</f>
        <v>Robotic survey of potential crewed landing sites to identify locations of interest</v>
      </c>
      <c r="G185" s="70" t="s">
        <v>194</v>
      </c>
      <c r="H185" s="70" t="s">
        <v>195</v>
      </c>
      <c r="I185" s="72" t="s">
        <v>196</v>
      </c>
    </row>
    <row r="186" spans="2:9" ht="30" customHeight="1" x14ac:dyDescent="0.2">
      <c r="B186" s="69"/>
      <c r="C186" s="41" t="s">
        <v>20</v>
      </c>
      <c r="D186" s="51" t="str">
        <f xml:space="preserve"> VLOOKUP(C186,'Function List'!$B$3:$C$200,2,FALSE)</f>
        <v>Provide robotic systems in PSRs on lunar surface controlled from Earth and/or cislunar space</v>
      </c>
      <c r="E186" s="2" t="s">
        <v>185</v>
      </c>
      <c r="F186" s="31" t="str">
        <f xml:space="preserve"> VLOOKUP(E186,'UC List'!$B$3:$C383,2,FALSE)</f>
        <v>Robotic survey of PSRs near potential crewed landing sites to identify locations of interest</v>
      </c>
      <c r="G186" s="71"/>
      <c r="H186" s="71"/>
      <c r="I186" s="73"/>
    </row>
    <row r="187" spans="2:9" ht="30" customHeight="1" x14ac:dyDescent="0.2">
      <c r="B187" s="69"/>
      <c r="C187" s="41" t="s">
        <v>34</v>
      </c>
      <c r="D187" s="51" t="str">
        <f xml:space="preserve"> VLOOKUP(C187,'Function List'!$B$3:$C$200,2,FALSE)</f>
        <v>Provide PNT capability on the lunar surface</v>
      </c>
      <c r="E187" s="74" t="s">
        <v>24</v>
      </c>
      <c r="F187" s="71" t="str">
        <f xml:space="preserve"> VLOOKUP(E187,'UC List'!$B$3:$C384,2,FALSE)</f>
        <v>Crew excursions to locations distributed around landing site</v>
      </c>
      <c r="G187" s="71"/>
      <c r="H187" s="71"/>
      <c r="I187" s="73"/>
    </row>
    <row r="188" spans="2:9" ht="30" customHeight="1" x14ac:dyDescent="0.2">
      <c r="B188" s="69"/>
      <c r="C188" s="41" t="s">
        <v>22</v>
      </c>
      <c r="D188" s="51" t="str">
        <f xml:space="preserve"> VLOOKUP(C188,'Function List'!$B$3:$C$200,2,FALSE)</f>
        <v>Provide local unpressurized crew surface mobility</v>
      </c>
      <c r="E188" s="74"/>
      <c r="F188" s="71" t="e">
        <f xml:space="preserve"> VLOOKUP(E188,'UC List'!$B$3:$C385,2,FALSE)</f>
        <v>#N/A</v>
      </c>
      <c r="G188" s="71"/>
      <c r="H188" s="71"/>
      <c r="I188" s="73"/>
    </row>
    <row r="189" spans="2:9" ht="30" customHeight="1" x14ac:dyDescent="0.2">
      <c r="B189" s="69"/>
      <c r="C189" s="41" t="s">
        <v>26</v>
      </c>
      <c r="D189" s="51" t="str">
        <f xml:space="preserve"> VLOOKUP(C189,'Function List'!$B$3:$C$200,2,FALSE)</f>
        <v>Provide pressurized crew surface mobility</v>
      </c>
      <c r="E189" s="75"/>
      <c r="F189" s="71" t="e">
        <f xml:space="preserve"> VLOOKUP(E189,'UC List'!$B$3:$C386,2,FALSE)</f>
        <v>#N/A</v>
      </c>
      <c r="G189" s="71"/>
      <c r="H189" s="71"/>
      <c r="I189" s="73"/>
    </row>
    <row r="190" spans="2:9" ht="30" customHeight="1" x14ac:dyDescent="0.2">
      <c r="B190" s="69"/>
      <c r="C190" s="41" t="s">
        <v>28</v>
      </c>
      <c r="D190" s="51" t="str">
        <f xml:space="preserve"> VLOOKUP(C190,'Function List'!$B$3:$C$200,2,FALSE)</f>
        <v>Conduct crew surface EVA activities</v>
      </c>
      <c r="E190" s="74" t="s">
        <v>30</v>
      </c>
      <c r="F190" s="71" t="str">
        <f xml:space="preserve"> VLOOKUP(E190,'UC List'!$B$3:$C387,2,FALSE)</f>
        <v>Crew EVA exploration and identification of samples</v>
      </c>
      <c r="G190" s="71"/>
      <c r="H190" s="71"/>
      <c r="I190" s="73"/>
    </row>
    <row r="191" spans="2:9" ht="30" customHeight="1" x14ac:dyDescent="0.2">
      <c r="B191" s="69"/>
      <c r="C191" s="41" t="s">
        <v>38</v>
      </c>
      <c r="D191" s="51" t="str">
        <f xml:space="preserve"> VLOOKUP(C191,'Function List'!$B$3:$C$200,2,FALSE)</f>
        <v>Crew survey of areas of interest and identification of samples</v>
      </c>
      <c r="E191" s="74"/>
      <c r="F191" s="71" t="e">
        <f xml:space="preserve"> VLOOKUP(E191,'UC List'!$B$3:$C388,2,FALSE)</f>
        <v>#N/A</v>
      </c>
      <c r="G191" s="71"/>
      <c r="H191" s="71"/>
      <c r="I191" s="73"/>
    </row>
    <row r="192" spans="2:9" ht="30" customHeight="1" x14ac:dyDescent="0.2">
      <c r="B192" s="69"/>
      <c r="C192" s="41" t="s">
        <v>32</v>
      </c>
      <c r="D192" s="51" t="str">
        <f xml:space="preserve"> VLOOKUP(C192,'Function List'!$B$3:$C$200,2,FALSE)</f>
        <v>Provide high bandwidth, high availability comms between lunar surface and Earth</v>
      </c>
      <c r="E192" s="75"/>
      <c r="F192" s="71" t="e">
        <f xml:space="preserve"> VLOOKUP(E192,'UC List'!$B$3:$C389,2,FALSE)</f>
        <v>#N/A</v>
      </c>
      <c r="G192" s="71"/>
      <c r="H192" s="71"/>
      <c r="I192" s="73"/>
    </row>
    <row r="193" spans="2:9" ht="30" customHeight="1" x14ac:dyDescent="0.2">
      <c r="B193" s="69"/>
      <c r="C193" s="41" t="s">
        <v>34</v>
      </c>
      <c r="D193" s="51" t="str">
        <f xml:space="preserve"> VLOOKUP(C193,'Function List'!$B$3:$C$200,2,FALSE)</f>
        <v>Provide PNT capability on the lunar surface</v>
      </c>
      <c r="E193" s="75"/>
      <c r="F193" s="71" t="e">
        <f xml:space="preserve"> VLOOKUP(E193,'UC List'!$B$3:$C390,2,FALSE)</f>
        <v>#N/A</v>
      </c>
      <c r="G193" s="71"/>
      <c r="H193" s="71"/>
      <c r="I193" s="73"/>
    </row>
    <row r="194" spans="2:9" ht="30" customHeight="1" x14ac:dyDescent="0.2">
      <c r="B194" s="69"/>
      <c r="C194" s="41" t="s">
        <v>28</v>
      </c>
      <c r="D194" s="51" t="str">
        <f xml:space="preserve"> VLOOKUP(C194,'Function List'!$B$3:$C$200,2,FALSE)</f>
        <v>Conduct crew surface EVA activities</v>
      </c>
      <c r="E194" s="74" t="s">
        <v>36</v>
      </c>
      <c r="F194" s="71" t="str">
        <f xml:space="preserve"> VLOOKUP(E194,'UC List'!$B$3:$C391,2,FALSE)</f>
        <v>Crew collection of samples from lighted areas</v>
      </c>
      <c r="G194" s="71"/>
      <c r="H194" s="71"/>
      <c r="I194" s="73"/>
    </row>
    <row r="195" spans="2:9" ht="30" customHeight="1" x14ac:dyDescent="0.2">
      <c r="B195" s="69"/>
      <c r="C195" s="41" t="s">
        <v>38</v>
      </c>
      <c r="D195" s="51" t="str">
        <f xml:space="preserve"> VLOOKUP(C195,'Function List'!$B$3:$C$200,2,FALSE)</f>
        <v>Crew survey of areas of interest and identification of samples</v>
      </c>
      <c r="E195" s="75"/>
      <c r="F195" s="71" t="e">
        <f xml:space="preserve"> VLOOKUP(E195,'UC List'!$B$3:$C392,2,FALSE)</f>
        <v>#N/A</v>
      </c>
      <c r="G195" s="71"/>
      <c r="H195" s="71"/>
      <c r="I195" s="73"/>
    </row>
    <row r="196" spans="2:9" ht="30" customHeight="1" x14ac:dyDescent="0.2">
      <c r="B196" s="69"/>
      <c r="C196" s="41" t="s">
        <v>96</v>
      </c>
      <c r="D196" s="51" t="str">
        <f xml:space="preserve"> VLOOKUP(C196,'Function List'!$B$3:$C$200,2,FALSE)</f>
        <v>Recover and package surface samples</v>
      </c>
      <c r="E196" s="75"/>
      <c r="F196" s="71" t="e">
        <f xml:space="preserve"> VLOOKUP(E196,'UC List'!$B$3:$C393,2,FALSE)</f>
        <v>#N/A</v>
      </c>
      <c r="G196" s="71"/>
      <c r="H196" s="71"/>
      <c r="I196" s="73"/>
    </row>
    <row r="197" spans="2:9" ht="30" customHeight="1" x14ac:dyDescent="0.2">
      <c r="B197" s="69"/>
      <c r="C197" s="41" t="s">
        <v>40</v>
      </c>
      <c r="D197" s="51" t="str">
        <f xml:space="preserve"> VLOOKUP(C197,'Function List'!$B$3:$C$200,2,FALSE)</f>
        <v>Provide tools and containers to recover and package surface samples</v>
      </c>
      <c r="E197" s="75"/>
      <c r="F197" s="71" t="e">
        <f xml:space="preserve"> VLOOKUP(E197,'UC List'!$B$3:$C394,2,FALSE)</f>
        <v>#N/A</v>
      </c>
      <c r="G197" s="71"/>
      <c r="H197" s="71"/>
      <c r="I197" s="73"/>
    </row>
    <row r="198" spans="2:9" ht="30" customHeight="1" x14ac:dyDescent="0.2">
      <c r="B198" s="69"/>
      <c r="C198" s="41" t="s">
        <v>42</v>
      </c>
      <c r="D198" s="51" t="str">
        <f xml:space="preserve"> VLOOKUP(C198,'Function List'!$B$3:$C$200,2,FALSE)</f>
        <v>Store collected samples on lunar surface</v>
      </c>
      <c r="E198" s="75"/>
      <c r="F198" s="71" t="e">
        <f xml:space="preserve"> VLOOKUP(E198,'UC List'!$B$3:$C395,2,FALSE)</f>
        <v>#N/A</v>
      </c>
      <c r="G198" s="71"/>
      <c r="H198" s="71"/>
      <c r="I198" s="73"/>
    </row>
    <row r="199" spans="2:9" ht="30" customHeight="1" x14ac:dyDescent="0.2">
      <c r="B199" s="69"/>
      <c r="C199" s="41" t="s">
        <v>65</v>
      </c>
      <c r="D199" s="51" t="str">
        <f xml:space="preserve"> VLOOKUP(C199,'Function List'!$B$3:$C$200,2,FALSE)</f>
        <v>Conduct crew surface EVA activities into PSRs</v>
      </c>
      <c r="E199" s="74" t="s">
        <v>67</v>
      </c>
      <c r="F199" s="71" t="str">
        <f xml:space="preserve"> VLOOKUP(E199,'UC List'!$B$3:$C396,2,FALSE)</f>
        <v>Crew/robotic collection of samples from PSRs</v>
      </c>
      <c r="G199" s="71"/>
      <c r="H199" s="71"/>
      <c r="I199" s="73"/>
    </row>
    <row r="200" spans="2:9" ht="30" customHeight="1" x14ac:dyDescent="0.2">
      <c r="B200" s="69"/>
      <c r="C200" s="41" t="s">
        <v>69</v>
      </c>
      <c r="D200" s="51" t="str">
        <f xml:space="preserve"> VLOOKUP(C200,'Function List'!$B$3:$C$200,2,FALSE)</f>
        <v>Crew and/or robotic survey of areas of interest and identification of samples in PSRs</v>
      </c>
      <c r="E200" s="75"/>
      <c r="F200" s="71" t="e">
        <f xml:space="preserve"> VLOOKUP(E200,'UC List'!$B$3:$C397,2,FALSE)</f>
        <v>#N/A</v>
      </c>
      <c r="G200" s="71"/>
      <c r="H200" s="71"/>
      <c r="I200" s="73"/>
    </row>
    <row r="201" spans="2:9" ht="30" customHeight="1" x14ac:dyDescent="0.2">
      <c r="B201" s="69"/>
      <c r="C201" s="41" t="s">
        <v>71</v>
      </c>
      <c r="D201" s="51" t="str">
        <f xml:space="preserve"> VLOOKUP(C201,'Function List'!$B$3:$C$200,2,FALSE)</f>
        <v>Recover and package surface samples in PSRs</v>
      </c>
      <c r="E201" s="75"/>
      <c r="F201" s="71" t="e">
        <f xml:space="preserve"> VLOOKUP(E201,'UC List'!$B$3:$C398,2,FALSE)</f>
        <v>#N/A</v>
      </c>
      <c r="G201" s="71"/>
      <c r="H201" s="71"/>
      <c r="I201" s="73"/>
    </row>
    <row r="202" spans="2:9" ht="30" customHeight="1" x14ac:dyDescent="0.2">
      <c r="B202" s="69"/>
      <c r="C202" s="41" t="s">
        <v>73</v>
      </c>
      <c r="D202" s="51" t="str">
        <f xml:space="preserve"> VLOOKUP(C202,'Function List'!$B$3:$C$200,2,FALSE)</f>
        <v>Store collected samples on lunar surface at ambient/native temperature</v>
      </c>
      <c r="E202" s="75"/>
      <c r="F202" s="71" t="e">
        <f xml:space="preserve"> VLOOKUP(E202,'UC List'!$B$3:$C399,2,FALSE)</f>
        <v>#N/A</v>
      </c>
      <c r="G202" s="71"/>
      <c r="H202" s="71"/>
      <c r="I202" s="73"/>
    </row>
    <row r="203" spans="2:9" ht="30" customHeight="1" x14ac:dyDescent="0.2">
      <c r="B203" s="69"/>
      <c r="C203" s="41" t="s">
        <v>48</v>
      </c>
      <c r="D203" s="51" t="str">
        <f xml:space="preserve"> VLOOKUP(C203,'Function List'!$B$3:$C$200,2,FALSE)</f>
        <v>Transport cargo from lunar surface to Earth at ambient/native temperature</v>
      </c>
      <c r="E203" s="74" t="s">
        <v>603</v>
      </c>
      <c r="F203" s="71" t="str">
        <f xml:space="preserve"> VLOOKUP(E203,'UC List'!$B$3:$C400,2,FALSE)</f>
        <v>Return of collected samples to Earth at ambient/native temperatures in sealed sample containers</v>
      </c>
      <c r="G203" s="71"/>
      <c r="H203" s="71"/>
      <c r="I203" s="73"/>
    </row>
    <row r="204" spans="2:9" ht="30" customHeight="1" x14ac:dyDescent="0.2">
      <c r="B204" s="69"/>
      <c r="C204" s="41" t="s">
        <v>605</v>
      </c>
      <c r="D204" s="51" t="str">
        <f xml:space="preserve"> VLOOKUP(C204,'Function List'!$B$3:$C$200,2,FALSE)</f>
        <v>Recover conditioned samples at ambient/native temperature after splashdown</v>
      </c>
      <c r="E204" s="74"/>
      <c r="F204" s="71" t="e">
        <f xml:space="preserve"> VLOOKUP(E204,'UC List'!$B$3:$C401,2,FALSE)</f>
        <v>#N/A</v>
      </c>
      <c r="G204" s="71"/>
      <c r="H204" s="71"/>
      <c r="I204" s="73"/>
    </row>
    <row r="205" spans="2:9" ht="30" customHeight="1" x14ac:dyDescent="0.2">
      <c r="B205" s="69"/>
      <c r="C205" s="41" t="s">
        <v>44</v>
      </c>
      <c r="D205" s="51" t="str">
        <f xml:space="preserve"> VLOOKUP(C205,'Function List'!$B$3:$C$200,2,FALSE)</f>
        <v>Transport cargo from lunar surface to Earth</v>
      </c>
      <c r="E205" s="74" t="s">
        <v>46</v>
      </c>
      <c r="F205" s="71" t="str">
        <f xml:space="preserve"> VLOOKUP(E205,'UC List'!$B$3:$C402,2,FALSE)</f>
        <v>Return of collected samples to Earth in sealed sample containers</v>
      </c>
      <c r="G205" s="71"/>
      <c r="H205" s="71"/>
      <c r="I205" s="73"/>
    </row>
    <row r="206" spans="2:9" ht="30" customHeight="1" thickBot="1" x14ac:dyDescent="0.25">
      <c r="B206" s="77"/>
      <c r="C206" s="42" t="s">
        <v>471</v>
      </c>
      <c r="D206" s="61" t="str">
        <f xml:space="preserve"> VLOOKUP(C206,'Function List'!$B$3:$C$200,2,FALSE)</f>
        <v>Recover samples after splashdown</v>
      </c>
      <c r="E206" s="80"/>
      <c r="F206" s="79" t="e">
        <f xml:space="preserve"> VLOOKUP(E206,'UC List'!$B$3:$C403,2,FALSE)</f>
        <v>#N/A</v>
      </c>
      <c r="G206" s="79"/>
      <c r="H206" s="79"/>
      <c r="I206" s="76"/>
    </row>
    <row r="207" spans="2:9" ht="60" customHeight="1" x14ac:dyDescent="0.2">
      <c r="B207" s="81" t="s">
        <v>201</v>
      </c>
      <c r="C207" s="41" t="s">
        <v>16</v>
      </c>
      <c r="D207" s="51" t="str">
        <f xml:space="preserve"> VLOOKUP(C207,'Function List'!$B$3:$C$200,2,FALSE)</f>
        <v>Provide robotic systems on lunar surface controlled from Earth and/or cislunar space</v>
      </c>
      <c r="E207" s="2" t="s">
        <v>197</v>
      </c>
      <c r="F207" s="31" t="str">
        <f xml:space="preserve"> VLOOKUP(E207,'UC List'!$B$3:$C404,2,FALSE)</f>
        <v>Utilize robots to survey sites around the South Pole.</v>
      </c>
      <c r="G207" s="71" t="s">
        <v>199</v>
      </c>
      <c r="H207" s="71" t="s">
        <v>200</v>
      </c>
      <c r="I207" s="84" t="s">
        <v>201</v>
      </c>
    </row>
    <row r="208" spans="2:9" ht="60" customHeight="1" x14ac:dyDescent="0.2">
      <c r="B208" s="69"/>
      <c r="C208" s="41" t="s">
        <v>202</v>
      </c>
      <c r="D208" s="51" t="str">
        <f xml:space="preserve"> VLOOKUP(C208,'Function List'!$B$3:$C$200,2,FALSE)</f>
        <v>Provide robotic systems on lunar surface controlled from Earth and/or cislunar space b</v>
      </c>
      <c r="E208" s="2" t="s">
        <v>204</v>
      </c>
      <c r="F208" s="31" t="str">
        <f xml:space="preserve"> VLOOKUP(E208,'UC List'!$B$3:$C405,2,FALSE)</f>
        <v>Utilize robots to take measurements and conduct experiments on the surface</v>
      </c>
      <c r="G208" s="71"/>
      <c r="H208" s="71"/>
      <c r="I208" s="73"/>
    </row>
    <row r="209" spans="2:9" ht="60" customHeight="1" thickBot="1" x14ac:dyDescent="0.25">
      <c r="B209" s="69"/>
      <c r="C209" s="41" t="s">
        <v>206</v>
      </c>
      <c r="D209" s="51" t="str">
        <f xml:space="preserve"> VLOOKUP(C209,'Function List'!$B$3:$C$200,2,FALSE)</f>
        <v>Robot with arm capable of digging trenches, collecting samples of regolith, and holding instruments</v>
      </c>
      <c r="E209" s="2" t="s">
        <v>208</v>
      </c>
      <c r="F209" s="31" t="str">
        <f xml:space="preserve"> VLOOKUP(E209,'UC List'!$B$3:$C406,2,FALSE)</f>
        <v>Utilize robots to document, collect, and stockpile samples on the lunar surface</v>
      </c>
      <c r="G209" s="71"/>
      <c r="H209" s="71"/>
      <c r="I209" s="73"/>
    </row>
    <row r="210" spans="2:9" ht="30" customHeight="1" x14ac:dyDescent="0.2">
      <c r="B210" s="68" t="s">
        <v>212</v>
      </c>
      <c r="C210" s="40" t="s">
        <v>5</v>
      </c>
      <c r="D210" s="55" t="str">
        <f xml:space="preserve"> VLOOKUP(C210,'Function List'!$B$3:$C$200,2,FALSE)</f>
        <v>Transport crew and systems from cislunar space to lunar surface South Pole sites</v>
      </c>
      <c r="E210" s="58" t="s">
        <v>7</v>
      </c>
      <c r="F210" s="49" t="str">
        <f xml:space="preserve"> VLOOKUP(E210,'UC List'!$B$3:$C407,2,FALSE)</f>
        <v>Crewed missions to distributed landing sites around South Pole</v>
      </c>
      <c r="G210" s="70" t="s">
        <v>210</v>
      </c>
      <c r="H210" s="70" t="s">
        <v>211</v>
      </c>
      <c r="I210" s="72" t="s">
        <v>212</v>
      </c>
    </row>
    <row r="211" spans="2:9" ht="30" customHeight="1" x14ac:dyDescent="0.2">
      <c r="B211" s="69"/>
      <c r="C211" s="41" t="s">
        <v>12</v>
      </c>
      <c r="D211" s="51" t="str">
        <f xml:space="preserve"> VLOOKUP(C211,'Function List'!$B$3:$C$200,2,FALSE)</f>
        <v>Transport crew and systems from cislunar space to lunar surface non-polar sites</v>
      </c>
      <c r="E211" s="2" t="s">
        <v>63</v>
      </c>
      <c r="F211" s="31" t="str">
        <f xml:space="preserve"> VLOOKUP(E211,'UC List'!$B$3:$C408,2,FALSE)</f>
        <v>Crewed missions to non-polar landing sites</v>
      </c>
      <c r="G211" s="71"/>
      <c r="H211" s="71"/>
      <c r="I211" s="73"/>
    </row>
    <row r="212" spans="2:9" ht="30" customHeight="1" x14ac:dyDescent="0.2">
      <c r="B212" s="69"/>
      <c r="C212" s="41" t="s">
        <v>56</v>
      </c>
      <c r="D212" s="51" t="str">
        <f xml:space="preserve"> VLOOKUP(C212,'Function List'!$B$3:$C$200,2,FALSE)</f>
        <v>Transport cargo from Earth to lunar surface</v>
      </c>
      <c r="E212" s="74" t="s">
        <v>54</v>
      </c>
      <c r="F212" s="71" t="str">
        <f xml:space="preserve"> VLOOKUP(E212,'UC List'!$B$3:$C409,2,FALSE)</f>
        <v>Crew emplacement and set-up of science packages on lunar surface w/ long-term remote operation</v>
      </c>
      <c r="G212" s="71"/>
      <c r="H212" s="71"/>
      <c r="I212" s="73"/>
    </row>
    <row r="213" spans="2:9" ht="30" customHeight="1" x14ac:dyDescent="0.2">
      <c r="B213" s="69"/>
      <c r="C213" s="41" t="s">
        <v>28</v>
      </c>
      <c r="D213" s="51" t="str">
        <f xml:space="preserve"> VLOOKUP(C213,'Function List'!$B$3:$C$200,2,FALSE)</f>
        <v>Conduct crew surface EVA activities</v>
      </c>
      <c r="E213" s="74"/>
      <c r="F213" s="71" t="e">
        <f xml:space="preserve"> VLOOKUP(E213,'UC List'!$B$3:$C410,2,FALSE)</f>
        <v>#N/A</v>
      </c>
      <c r="G213" s="71"/>
      <c r="H213" s="71"/>
      <c r="I213" s="73"/>
    </row>
    <row r="214" spans="2:9" ht="30" customHeight="1" x14ac:dyDescent="0.2">
      <c r="B214" s="69"/>
      <c r="C214" s="41" t="s">
        <v>58</v>
      </c>
      <c r="D214" s="51" t="str">
        <f xml:space="preserve"> VLOOKUP(C214,'Function List'!$B$3:$C$200,2,FALSE)</f>
        <v>Provide surface power for deployed payloads</v>
      </c>
      <c r="E214" s="75"/>
      <c r="F214" s="71" t="e">
        <f xml:space="preserve"> VLOOKUP(E214,'UC List'!$B$3:$C411,2,FALSE)</f>
        <v>#N/A</v>
      </c>
      <c r="G214" s="71"/>
      <c r="H214" s="71"/>
      <c r="I214" s="73"/>
    </row>
    <row r="215" spans="2:9" ht="30" customHeight="1" x14ac:dyDescent="0.2">
      <c r="B215" s="69"/>
      <c r="C215" s="41" t="s">
        <v>103</v>
      </c>
      <c r="D215" s="51" t="str">
        <f xml:space="preserve"> VLOOKUP(C215,'Function List'!$B$3:$C$200,2,FALSE)</f>
        <v>Transport cargo from Earth to elements in deep space</v>
      </c>
      <c r="E215" s="2" t="s">
        <v>213</v>
      </c>
      <c r="F215" s="31" t="str">
        <f xml:space="preserve"> VLOOKUP(E215,'UC List'!$B$3:$C412,2,FALSE)</f>
        <v>Crew emplacement and set-up of physics packages at cislunar elements w/ long-term remote operation</v>
      </c>
      <c r="G215" s="71"/>
      <c r="H215" s="71"/>
      <c r="I215" s="73"/>
    </row>
    <row r="216" spans="2:9" ht="30" customHeight="1" thickBot="1" x14ac:dyDescent="0.25">
      <c r="B216" s="77"/>
      <c r="C216" s="42" t="s">
        <v>87</v>
      </c>
      <c r="D216" s="61" t="str">
        <f xml:space="preserve"> VLOOKUP(C216,'Function List'!$B$3:$C$200,2,FALSE)</f>
        <v>Deliver free-flyers to cislunar space</v>
      </c>
      <c r="E216" s="60" t="s">
        <v>89</v>
      </c>
      <c r="F216" s="50" t="str">
        <f xml:space="preserve"> VLOOKUP(E216,'UC List'!$B$3:$C413,2,FALSE)</f>
        <v>Autonomous deployment and long-term operation of free-flying packages in various lunar orbits</v>
      </c>
      <c r="G216" s="79"/>
      <c r="H216" s="79"/>
      <c r="I216" s="76"/>
    </row>
    <row r="217" spans="2:9" ht="30" customHeight="1" x14ac:dyDescent="0.2">
      <c r="B217" s="81" t="s">
        <v>220</v>
      </c>
      <c r="C217" s="41" t="s">
        <v>215</v>
      </c>
      <c r="D217" s="51" t="s">
        <v>215</v>
      </c>
      <c r="E217" s="2" t="s">
        <v>216</v>
      </c>
      <c r="F217" s="31" t="str">
        <f xml:space="preserve"> VLOOKUP(E217,'UC List'!$B$3:$C414,2,FALSE)</f>
        <v>Develop and implement standards to govern communication systems operations to protect lunar far side environment</v>
      </c>
      <c r="G217" s="71" t="s">
        <v>218</v>
      </c>
      <c r="H217" s="71" t="s">
        <v>219</v>
      </c>
      <c r="I217" s="84" t="s">
        <v>220</v>
      </c>
    </row>
    <row r="218" spans="2:9" ht="30" customHeight="1" x14ac:dyDescent="0.2">
      <c r="B218" s="69"/>
      <c r="C218" s="41" t="s">
        <v>215</v>
      </c>
      <c r="D218" s="51" t="s">
        <v>215</v>
      </c>
      <c r="E218" s="2" t="s">
        <v>221</v>
      </c>
      <c r="F218" s="31" t="str">
        <f xml:space="preserve"> VLOOKUP(E218,'UC List'!$B$3:$C415,2,FALSE)</f>
        <v>Develop and implement standards to govern operations to protect PSR environment</v>
      </c>
      <c r="G218" s="71"/>
      <c r="H218" s="71"/>
      <c r="I218" s="73"/>
    </row>
    <row r="219" spans="2:9" ht="30" customHeight="1" thickBot="1" x14ac:dyDescent="0.25">
      <c r="B219" s="77"/>
      <c r="C219" s="42" t="s">
        <v>215</v>
      </c>
      <c r="D219" s="61" t="s">
        <v>215</v>
      </c>
      <c r="E219" s="60" t="s">
        <v>223</v>
      </c>
      <c r="F219" s="50" t="str">
        <f xml:space="preserve"> VLOOKUP(E219,'UC List'!$B$3:$C416,2,FALSE)</f>
        <v>Implement and comply with existing standards to protect sites of historic significance</v>
      </c>
      <c r="G219" s="79"/>
      <c r="H219" s="79"/>
      <c r="I219" s="76"/>
    </row>
    <row r="220" spans="2:9" ht="17" thickBot="1" x14ac:dyDescent="0.25">
      <c r="B220" s="1"/>
      <c r="C220" s="43"/>
      <c r="D220" s="61"/>
      <c r="E220" s="59"/>
      <c r="F220" s="50"/>
      <c r="G220" s="50"/>
      <c r="H220" s="31"/>
      <c r="I220" s="1"/>
    </row>
    <row r="221" spans="2:9" ht="30" customHeight="1" x14ac:dyDescent="0.2">
      <c r="B221" s="68" t="s">
        <v>226</v>
      </c>
      <c r="C221" s="40" t="s">
        <v>56</v>
      </c>
      <c r="D221" s="55" t="str">
        <f xml:space="preserve"> VLOOKUP(C221,'Function List'!$B$3:$C$200,2,FALSE)</f>
        <v>Transport cargo from Earth to lunar surface</v>
      </c>
      <c r="E221" s="82" t="s">
        <v>54</v>
      </c>
      <c r="F221" s="70" t="str">
        <f xml:space="preserve"> VLOOKUP(E221,'UC List'!$B$3:$C418,2,FALSE)</f>
        <v>Crew emplacement and set-up of science packages on lunar surface w/ long-term remote operation</v>
      </c>
      <c r="G221" s="70" t="s">
        <v>210</v>
      </c>
      <c r="H221" s="70" t="s">
        <v>225</v>
      </c>
      <c r="I221" s="72" t="s">
        <v>226</v>
      </c>
    </row>
    <row r="222" spans="2:9" ht="30" customHeight="1" x14ac:dyDescent="0.2">
      <c r="B222" s="81"/>
      <c r="C222" s="41" t="s">
        <v>28</v>
      </c>
      <c r="D222" s="51" t="str">
        <f xml:space="preserve"> VLOOKUP(C222,'Function List'!$B$3:$C$200,2,FALSE)</f>
        <v>Conduct crew surface EVA activities</v>
      </c>
      <c r="E222" s="74"/>
      <c r="F222" s="71" t="e">
        <f xml:space="preserve"> VLOOKUP(E222,'UC List'!$B$3:$C419,2,FALSE)</f>
        <v>#N/A</v>
      </c>
      <c r="G222" s="71"/>
      <c r="H222" s="71"/>
      <c r="I222" s="84"/>
    </row>
    <row r="223" spans="2:9" ht="30" customHeight="1" x14ac:dyDescent="0.2">
      <c r="B223" s="69"/>
      <c r="C223" s="41" t="s">
        <v>58</v>
      </c>
      <c r="D223" s="51" t="str">
        <f xml:space="preserve"> VLOOKUP(C223,'Function List'!$B$3:$C$200,2,FALSE)</f>
        <v>Provide surface power for deployed payloads</v>
      </c>
      <c r="E223" s="75"/>
      <c r="F223" s="71" t="e">
        <f xml:space="preserve"> VLOOKUP(E223,'UC List'!$B$3:$C420,2,FALSE)</f>
        <v>#N/A</v>
      </c>
      <c r="G223" s="71"/>
      <c r="H223" s="71"/>
      <c r="I223" s="73"/>
    </row>
    <row r="224" spans="2:9" ht="30" customHeight="1" x14ac:dyDescent="0.2">
      <c r="B224" s="69"/>
      <c r="C224" s="41" t="s">
        <v>56</v>
      </c>
      <c r="D224" s="51" t="str">
        <f xml:space="preserve"> VLOOKUP(C224,'Function List'!$B$3:$C$200,2,FALSE)</f>
        <v>Transport cargo from Earth to lunar surface</v>
      </c>
      <c r="E224" s="74" t="s">
        <v>227</v>
      </c>
      <c r="F224" s="71" t="str">
        <f xml:space="preserve"> VLOOKUP(E224,'UC List'!$B$3:$C421,2,FALSE)</f>
        <v xml:space="preserve">Crew and/or robotic emplacement and set-up of science instrumentation in lunar orbit w/ long-term remote operation </v>
      </c>
      <c r="G224" s="71"/>
      <c r="H224" s="71"/>
      <c r="I224" s="73"/>
    </row>
    <row r="225" spans="2:9" ht="30" customHeight="1" x14ac:dyDescent="0.2">
      <c r="B225" s="69"/>
      <c r="C225" s="41" t="s">
        <v>28</v>
      </c>
      <c r="D225" s="51" t="str">
        <f xml:space="preserve"> VLOOKUP(C225,'Function List'!$B$3:$C$200,2,FALSE)</f>
        <v>Conduct crew surface EVA activities</v>
      </c>
      <c r="E225" s="75"/>
      <c r="F225" s="71" t="e">
        <f xml:space="preserve"> VLOOKUP(E225,'UC List'!$B$3:$C422,2,FALSE)</f>
        <v>#N/A</v>
      </c>
      <c r="G225" s="71"/>
      <c r="H225" s="71"/>
      <c r="I225" s="73"/>
    </row>
    <row r="226" spans="2:9" ht="30" customHeight="1" thickBot="1" x14ac:dyDescent="0.25">
      <c r="B226" s="69"/>
      <c r="C226" s="41" t="s">
        <v>87</v>
      </c>
      <c r="D226" s="51" t="str">
        <f xml:space="preserve"> VLOOKUP(C226,'Function List'!$B$3:$C$200,2,FALSE)</f>
        <v>Deliver free-flyers to cislunar space</v>
      </c>
      <c r="E226" s="2" t="s">
        <v>229</v>
      </c>
      <c r="F226" s="31" t="str">
        <f xml:space="preserve"> VLOOKUP(E226,'UC List'!$B$3:$C423,2,FALSE)</f>
        <v>Autonomous deployment and long-term operation of free-flying packages in various lunar and heliocentric orbits</v>
      </c>
      <c r="G226" s="71"/>
      <c r="H226" s="71"/>
      <c r="I226" s="73"/>
    </row>
    <row r="227" spans="2:9" ht="45" customHeight="1" x14ac:dyDescent="0.2">
      <c r="B227" s="68" t="s">
        <v>237</v>
      </c>
      <c r="C227" s="40" t="s">
        <v>231</v>
      </c>
      <c r="D227" s="55" t="str">
        <f xml:space="preserve"> VLOOKUP(C227,'Function List'!$B$3:$C$200,2,FALSE)</f>
        <v>Science and exploration instrumentation assets in a polar low-lunar orbit</v>
      </c>
      <c r="E227" s="82" t="s">
        <v>233</v>
      </c>
      <c r="F227" s="70" t="str">
        <f xml:space="preserve"> VLOOKUP(E227,'UC List'!$B$3:$C424,2,FALSE)</f>
        <v>Use imagery and data collected from orbit to identify exploration sites of interest to NASA, contribute to real-time mission planning and monitoring, and evaluate exploration sites post-mission</v>
      </c>
      <c r="G227" s="70" t="s">
        <v>235</v>
      </c>
      <c r="H227" s="70" t="s">
        <v>236</v>
      </c>
      <c r="I227" s="72" t="s">
        <v>237</v>
      </c>
    </row>
    <row r="228" spans="2:9" ht="45" customHeight="1" x14ac:dyDescent="0.2">
      <c r="B228" s="69"/>
      <c r="C228" s="41" t="s">
        <v>183</v>
      </c>
      <c r="D228" s="51" t="str">
        <f xml:space="preserve"> VLOOKUP(C228,'Function List'!$B$3:$C$200,2,FALSE)</f>
        <v>Provide high bandwidth, high availability comms between cislunar space and Earth</v>
      </c>
      <c r="E228" s="75"/>
      <c r="F228" s="71" t="e">
        <f xml:space="preserve"> VLOOKUP(E228,'UC List'!$B$3:$C425,2,FALSE)</f>
        <v>#N/A</v>
      </c>
      <c r="G228" s="71"/>
      <c r="H228" s="71"/>
      <c r="I228" s="73"/>
    </row>
    <row r="229" spans="2:9" ht="45" customHeight="1" thickBot="1" x14ac:dyDescent="0.25">
      <c r="B229" s="77"/>
      <c r="C229" s="42" t="s">
        <v>87</v>
      </c>
      <c r="D229" s="61" t="str">
        <f xml:space="preserve"> VLOOKUP(C229,'Function List'!$B$3:$C$200,2,FALSE)</f>
        <v>Deliver free-flyers to cislunar space</v>
      </c>
      <c r="E229" s="80"/>
      <c r="F229" s="79" t="e">
        <f xml:space="preserve"> VLOOKUP(E229,'UC List'!$B$3:$C426,2,FALSE)</f>
        <v>#N/A</v>
      </c>
      <c r="G229" s="79"/>
      <c r="H229" s="79"/>
      <c r="I229" s="76"/>
    </row>
    <row r="230" spans="2:9" ht="30" customHeight="1" x14ac:dyDescent="0.2">
      <c r="B230" s="81" t="s">
        <v>240</v>
      </c>
      <c r="C230" s="41" t="s">
        <v>5</v>
      </c>
      <c r="D230" s="51" t="str">
        <f xml:space="preserve"> VLOOKUP(C230,'Function List'!$B$3:$C$200,2,FALSE)</f>
        <v>Transport crew and systems from cislunar space to lunar surface South Pole sites</v>
      </c>
      <c r="E230" s="2" t="s">
        <v>7</v>
      </c>
      <c r="F230" s="31" t="str">
        <f xml:space="preserve"> VLOOKUP(E230,'UC List'!$B$3:$C427,2,FALSE)</f>
        <v>Crewed missions to distributed landing sites around South Pole</v>
      </c>
      <c r="G230" s="71" t="s">
        <v>238</v>
      </c>
      <c r="H230" s="71" t="s">
        <v>239</v>
      </c>
      <c r="I230" s="84" t="s">
        <v>240</v>
      </c>
    </row>
    <row r="231" spans="2:9" ht="30" customHeight="1" x14ac:dyDescent="0.2">
      <c r="B231" s="69"/>
      <c r="C231" s="41" t="s">
        <v>16</v>
      </c>
      <c r="D231" s="51" t="str">
        <f xml:space="preserve"> VLOOKUP(C231,'Function List'!$B$3:$C$200,2,FALSE)</f>
        <v>Provide robotic systems on lunar surface controlled from Earth and/or cislunar space</v>
      </c>
      <c r="E231" s="2" t="s">
        <v>18</v>
      </c>
      <c r="F231" s="31" t="str">
        <f xml:space="preserve"> VLOOKUP(E231,'UC List'!$B$3:$C428,2,FALSE)</f>
        <v>Robotic survey of potential crewed landing sites to identify locations of interest</v>
      </c>
      <c r="G231" s="71"/>
      <c r="H231" s="71"/>
      <c r="I231" s="73"/>
    </row>
    <row r="232" spans="2:9" ht="30" customHeight="1" x14ac:dyDescent="0.2">
      <c r="B232" s="69"/>
      <c r="C232" s="41" t="s">
        <v>20</v>
      </c>
      <c r="D232" s="51" t="str">
        <f xml:space="preserve"> VLOOKUP(C232,'Function List'!$B$3:$C$200,2,FALSE)</f>
        <v>Provide robotic systems in PSRs on lunar surface controlled from Earth and/or cislunar space</v>
      </c>
      <c r="E232" s="2" t="s">
        <v>185</v>
      </c>
      <c r="F232" s="31" t="str">
        <f xml:space="preserve"> VLOOKUP(E232,'UC List'!$B$3:$C429,2,FALSE)</f>
        <v>Robotic survey of PSRs near potential crewed landing sites to identify locations of interest</v>
      </c>
      <c r="G232" s="71"/>
      <c r="H232" s="71"/>
      <c r="I232" s="73"/>
    </row>
    <row r="233" spans="2:9" ht="30" customHeight="1" x14ac:dyDescent="0.2">
      <c r="B233" s="69"/>
      <c r="C233" s="41" t="s">
        <v>22</v>
      </c>
      <c r="D233" s="51" t="str">
        <f xml:space="preserve"> VLOOKUP(C233,'Function List'!$B$3:$C$200,2,FALSE)</f>
        <v>Provide local unpressurized crew surface mobility</v>
      </c>
      <c r="E233" s="74" t="s">
        <v>24</v>
      </c>
      <c r="F233" s="71" t="str">
        <f xml:space="preserve"> VLOOKUP(E233,'UC List'!$B$3:$C430,2,FALSE)</f>
        <v>Crew excursions to locations distributed around landing site</v>
      </c>
      <c r="G233" s="71"/>
      <c r="H233" s="71"/>
      <c r="I233" s="73"/>
    </row>
    <row r="234" spans="2:9" ht="30" customHeight="1" x14ac:dyDescent="0.2">
      <c r="B234" s="69"/>
      <c r="C234" s="41" t="s">
        <v>26</v>
      </c>
      <c r="D234" s="51" t="str">
        <f xml:space="preserve"> VLOOKUP(C234,'Function List'!$B$3:$C$200,2,FALSE)</f>
        <v>Provide pressurized crew surface mobility</v>
      </c>
      <c r="E234" s="75"/>
      <c r="F234" s="71" t="e">
        <f xml:space="preserve"> VLOOKUP(E234,'UC List'!$B$3:$C431,2,FALSE)</f>
        <v>#N/A</v>
      </c>
      <c r="G234" s="71"/>
      <c r="H234" s="71"/>
      <c r="I234" s="73"/>
    </row>
    <row r="235" spans="2:9" ht="30" customHeight="1" x14ac:dyDescent="0.2">
      <c r="B235" s="69"/>
      <c r="C235" s="41" t="s">
        <v>34</v>
      </c>
      <c r="D235" s="51" t="str">
        <f xml:space="preserve"> VLOOKUP(C235,'Function List'!$B$3:$C$200,2,FALSE)</f>
        <v>Provide PNT capability on the lunar surface</v>
      </c>
      <c r="E235" s="75"/>
      <c r="F235" s="71" t="e">
        <f xml:space="preserve"> VLOOKUP(E235,'UC List'!$B$3:$C432,2,FALSE)</f>
        <v>#N/A</v>
      </c>
      <c r="G235" s="71"/>
      <c r="H235" s="71"/>
      <c r="I235" s="73"/>
    </row>
    <row r="236" spans="2:9" ht="30" customHeight="1" x14ac:dyDescent="0.2">
      <c r="B236" s="69"/>
      <c r="C236" s="41" t="s">
        <v>28</v>
      </c>
      <c r="D236" s="51" t="str">
        <f xml:space="preserve"> VLOOKUP(C236,'Function List'!$B$3:$C$200,2,FALSE)</f>
        <v>Conduct crew surface EVA activities</v>
      </c>
      <c r="E236" s="74" t="s">
        <v>30</v>
      </c>
      <c r="F236" s="71" t="str">
        <f xml:space="preserve"> VLOOKUP(E236,'UC List'!$B$3:$C433,2,FALSE)</f>
        <v>Crew EVA exploration and identification of samples</v>
      </c>
      <c r="G236" s="71"/>
      <c r="H236" s="71"/>
      <c r="I236" s="73"/>
    </row>
    <row r="237" spans="2:9" ht="30" customHeight="1" x14ac:dyDescent="0.2">
      <c r="B237" s="69"/>
      <c r="C237" s="41" t="s">
        <v>38</v>
      </c>
      <c r="D237" s="51" t="str">
        <f xml:space="preserve"> VLOOKUP(C237,'Function List'!$B$3:$C$200,2,FALSE)</f>
        <v>Crew survey of areas of interest and identification of samples</v>
      </c>
      <c r="E237" s="74"/>
      <c r="F237" s="71" t="e">
        <f xml:space="preserve"> VLOOKUP(E237,'UC List'!$B$3:$C434,2,FALSE)</f>
        <v>#N/A</v>
      </c>
      <c r="G237" s="71"/>
      <c r="H237" s="71"/>
      <c r="I237" s="73"/>
    </row>
    <row r="238" spans="2:9" ht="30" customHeight="1" x14ac:dyDescent="0.2">
      <c r="B238" s="69"/>
      <c r="C238" s="41" t="s">
        <v>32</v>
      </c>
      <c r="D238" s="51" t="str">
        <f xml:space="preserve"> VLOOKUP(C238,'Function List'!$B$3:$C$200,2,FALSE)</f>
        <v>Provide high bandwidth, high availability comms between lunar surface and Earth</v>
      </c>
      <c r="E238" s="75"/>
      <c r="F238" s="71" t="e">
        <f xml:space="preserve"> VLOOKUP(E238,'UC List'!$B$3:$C435,2,FALSE)</f>
        <v>#N/A</v>
      </c>
      <c r="G238" s="71"/>
      <c r="H238" s="71"/>
      <c r="I238" s="73"/>
    </row>
    <row r="239" spans="2:9" ht="30" customHeight="1" x14ac:dyDescent="0.2">
      <c r="B239" s="69"/>
      <c r="C239" s="41" t="s">
        <v>34</v>
      </c>
      <c r="D239" s="51" t="str">
        <f xml:space="preserve"> VLOOKUP(C239,'Function List'!$B$3:$C$200,2,FALSE)</f>
        <v>Provide PNT capability on the lunar surface</v>
      </c>
      <c r="E239" s="75"/>
      <c r="F239" s="71" t="e">
        <f xml:space="preserve"> VLOOKUP(E239,'UC List'!$B$3:$C436,2,FALSE)</f>
        <v>#N/A</v>
      </c>
      <c r="G239" s="71"/>
      <c r="H239" s="71"/>
      <c r="I239" s="73"/>
    </row>
    <row r="240" spans="2:9" ht="30" customHeight="1" x14ac:dyDescent="0.2">
      <c r="B240" s="69"/>
      <c r="C240" s="41" t="s">
        <v>28</v>
      </c>
      <c r="D240" s="51" t="str">
        <f xml:space="preserve"> VLOOKUP(C240,'Function List'!$B$3:$C$200,2,FALSE)</f>
        <v>Conduct crew surface EVA activities</v>
      </c>
      <c r="E240" s="74" t="s">
        <v>36</v>
      </c>
      <c r="F240" s="71" t="str">
        <f xml:space="preserve"> VLOOKUP(E240,'UC List'!$B$3:$C437,2,FALSE)</f>
        <v>Crew collection of samples from lighted areas</v>
      </c>
      <c r="G240" s="71"/>
      <c r="H240" s="71"/>
      <c r="I240" s="73"/>
    </row>
    <row r="241" spans="2:9" ht="30" customHeight="1" x14ac:dyDescent="0.2">
      <c r="B241" s="69"/>
      <c r="C241" s="41" t="s">
        <v>38</v>
      </c>
      <c r="D241" s="51" t="str">
        <f xml:space="preserve"> VLOOKUP(C241,'Function List'!$B$3:$C$200,2,FALSE)</f>
        <v>Crew survey of areas of interest and identification of samples</v>
      </c>
      <c r="E241" s="75"/>
      <c r="F241" s="71" t="e">
        <f xml:space="preserve"> VLOOKUP(E241,'UC List'!$B$3:$C438,2,FALSE)</f>
        <v>#N/A</v>
      </c>
      <c r="G241" s="71"/>
      <c r="H241" s="71"/>
      <c r="I241" s="73"/>
    </row>
    <row r="242" spans="2:9" ht="30" customHeight="1" x14ac:dyDescent="0.2">
      <c r="B242" s="69"/>
      <c r="C242" s="41" t="s">
        <v>96</v>
      </c>
      <c r="D242" s="51" t="str">
        <f xml:space="preserve"> VLOOKUP(C242,'Function List'!$B$3:$C$200,2,FALSE)</f>
        <v>Recover and package surface samples</v>
      </c>
      <c r="E242" s="75"/>
      <c r="F242" s="71" t="e">
        <f xml:space="preserve"> VLOOKUP(E242,'UC List'!$B$3:$C439,2,FALSE)</f>
        <v>#N/A</v>
      </c>
      <c r="G242" s="71"/>
      <c r="H242" s="71"/>
      <c r="I242" s="73"/>
    </row>
    <row r="243" spans="2:9" ht="30" customHeight="1" x14ac:dyDescent="0.2">
      <c r="B243" s="69"/>
      <c r="C243" s="41" t="s">
        <v>40</v>
      </c>
      <c r="D243" s="51" t="str">
        <f xml:space="preserve"> VLOOKUP(C243,'Function List'!$B$3:$C$200,2,FALSE)</f>
        <v>Provide tools and containers to recover and package surface samples</v>
      </c>
      <c r="E243" s="75"/>
      <c r="F243" s="71" t="e">
        <f xml:space="preserve"> VLOOKUP(E243,'UC List'!$B$3:$C440,2,FALSE)</f>
        <v>#N/A</v>
      </c>
      <c r="G243" s="71"/>
      <c r="H243" s="71"/>
      <c r="I243" s="73"/>
    </row>
    <row r="244" spans="2:9" ht="30" customHeight="1" x14ac:dyDescent="0.2">
      <c r="B244" s="69"/>
      <c r="C244" s="41" t="s">
        <v>42</v>
      </c>
      <c r="D244" s="51" t="str">
        <f xml:space="preserve"> VLOOKUP(C244,'Function List'!$B$3:$C$200,2,FALSE)</f>
        <v>Store collected samples on lunar surface</v>
      </c>
      <c r="E244" s="75"/>
      <c r="F244" s="71" t="e">
        <f xml:space="preserve"> VLOOKUP(E244,'UC List'!$B$3:$C441,2,FALSE)</f>
        <v>#N/A</v>
      </c>
      <c r="G244" s="71"/>
      <c r="H244" s="71"/>
      <c r="I244" s="73"/>
    </row>
    <row r="245" spans="2:9" ht="30" customHeight="1" x14ac:dyDescent="0.2">
      <c r="B245" s="69"/>
      <c r="C245" s="41" t="s">
        <v>65</v>
      </c>
      <c r="D245" s="51" t="str">
        <f xml:space="preserve"> VLOOKUP(C245,'Function List'!$B$3:$C$200,2,FALSE)</f>
        <v>Conduct crew surface EVA activities into PSRs</v>
      </c>
      <c r="E245" s="74" t="s">
        <v>67</v>
      </c>
      <c r="F245" s="71" t="str">
        <f xml:space="preserve"> VLOOKUP(E245,'UC List'!$B$3:$C442,2,FALSE)</f>
        <v>Crew/robotic collection of samples from PSRs</v>
      </c>
      <c r="G245" s="71"/>
      <c r="H245" s="71"/>
      <c r="I245" s="73"/>
    </row>
    <row r="246" spans="2:9" ht="30" customHeight="1" x14ac:dyDescent="0.2">
      <c r="B246" s="69"/>
      <c r="C246" s="41" t="s">
        <v>69</v>
      </c>
      <c r="D246" s="51" t="str">
        <f xml:space="preserve"> VLOOKUP(C246,'Function List'!$B$3:$C$200,2,FALSE)</f>
        <v>Crew and/or robotic survey of areas of interest and identification of samples in PSRs</v>
      </c>
      <c r="E246" s="75"/>
      <c r="F246" s="71" t="e">
        <f xml:space="preserve"> VLOOKUP(E246,'UC List'!$B$3:$C443,2,FALSE)</f>
        <v>#N/A</v>
      </c>
      <c r="G246" s="71"/>
      <c r="H246" s="71"/>
      <c r="I246" s="73"/>
    </row>
    <row r="247" spans="2:9" ht="30" customHeight="1" x14ac:dyDescent="0.2">
      <c r="B247" s="69"/>
      <c r="C247" s="41" t="s">
        <v>71</v>
      </c>
      <c r="D247" s="51" t="str">
        <f xml:space="preserve"> VLOOKUP(C247,'Function List'!$B$3:$C$200,2,FALSE)</f>
        <v>Recover and package surface samples in PSRs</v>
      </c>
      <c r="E247" s="75"/>
      <c r="F247" s="71" t="e">
        <f xml:space="preserve"> VLOOKUP(E247,'UC List'!$B$3:$C444,2,FALSE)</f>
        <v>#N/A</v>
      </c>
      <c r="G247" s="71"/>
      <c r="H247" s="71"/>
      <c r="I247" s="73"/>
    </row>
    <row r="248" spans="2:9" ht="30" customHeight="1" x14ac:dyDescent="0.2">
      <c r="B248" s="69"/>
      <c r="C248" s="41" t="s">
        <v>73</v>
      </c>
      <c r="D248" s="51" t="str">
        <f xml:space="preserve"> VLOOKUP(C248,'Function List'!$B$3:$C$200,2,FALSE)</f>
        <v>Store collected samples on lunar surface at ambient/native temperature</v>
      </c>
      <c r="E248" s="75"/>
      <c r="F248" s="71" t="e">
        <f xml:space="preserve"> VLOOKUP(E248,'UC List'!$B$3:$C445,2,FALSE)</f>
        <v>#N/A</v>
      </c>
      <c r="G248" s="71"/>
      <c r="H248" s="71"/>
      <c r="I248" s="73"/>
    </row>
    <row r="249" spans="2:9" ht="30" customHeight="1" x14ac:dyDescent="0.2">
      <c r="B249" s="69"/>
      <c r="C249" s="41" t="s">
        <v>48</v>
      </c>
      <c r="D249" s="51" t="str">
        <f xml:space="preserve"> VLOOKUP(C249,'Function List'!$B$3:$C$200,2,FALSE)</f>
        <v>Transport cargo from lunar surface to Earth at ambient/native temperature</v>
      </c>
      <c r="E249" s="74" t="s">
        <v>603</v>
      </c>
      <c r="F249" s="71" t="str">
        <f xml:space="preserve"> VLOOKUP(E249,'UC List'!$B$3:$C446,2,FALSE)</f>
        <v>Return of collected samples to Earth at ambient/native temperatures in sealed sample containers</v>
      </c>
      <c r="G249" s="71"/>
      <c r="H249" s="71"/>
      <c r="I249" s="73"/>
    </row>
    <row r="250" spans="2:9" ht="30" customHeight="1" x14ac:dyDescent="0.2">
      <c r="B250" s="69"/>
      <c r="C250" s="41" t="s">
        <v>605</v>
      </c>
      <c r="D250" s="51" t="str">
        <f xml:space="preserve"> VLOOKUP(C250,'Function List'!$B$3:$C$200,2,FALSE)</f>
        <v>Recover conditioned samples at ambient/native temperature after splashdown</v>
      </c>
      <c r="E250" s="74"/>
      <c r="F250" s="71" t="e">
        <f xml:space="preserve"> VLOOKUP(E250,'UC List'!$B$3:$C447,2,FALSE)</f>
        <v>#N/A</v>
      </c>
      <c r="G250" s="71"/>
      <c r="H250" s="71"/>
      <c r="I250" s="73"/>
    </row>
    <row r="251" spans="2:9" ht="30" customHeight="1" x14ac:dyDescent="0.2">
      <c r="B251" s="69"/>
      <c r="C251" s="41" t="s">
        <v>44</v>
      </c>
      <c r="D251" s="51" t="str">
        <f xml:space="preserve"> VLOOKUP(C251,'Function List'!$B$3:$C$200,2,FALSE)</f>
        <v>Transport cargo from lunar surface to Earth</v>
      </c>
      <c r="E251" s="74" t="s">
        <v>46</v>
      </c>
      <c r="F251" s="71" t="str">
        <f xml:space="preserve"> VLOOKUP(E251,'UC List'!$B$3:$C448,2,FALSE)</f>
        <v>Return of collected samples to Earth in sealed sample containers</v>
      </c>
      <c r="G251" s="71"/>
      <c r="H251" s="71"/>
      <c r="I251" s="73"/>
    </row>
    <row r="252" spans="2:9" ht="30" customHeight="1" thickBot="1" x14ac:dyDescent="0.25">
      <c r="B252" s="69"/>
      <c r="C252" s="41" t="s">
        <v>471</v>
      </c>
      <c r="D252" s="51" t="str">
        <f xml:space="preserve"> VLOOKUP(C252,'Function List'!$B$3:$C$200,2,FALSE)</f>
        <v>Recover samples after splashdown</v>
      </c>
      <c r="E252" s="75"/>
      <c r="F252" s="71" t="e">
        <f xml:space="preserve"> VLOOKUP(E252,'UC List'!$B$3:$C449,2,FALSE)</f>
        <v>#N/A</v>
      </c>
      <c r="G252" s="71"/>
      <c r="H252" s="71"/>
      <c r="I252" s="73"/>
    </row>
    <row r="253" spans="2:9" ht="60" customHeight="1" thickBot="1" x14ac:dyDescent="0.25">
      <c r="B253" s="53" t="s">
        <v>247</v>
      </c>
      <c r="C253" s="44" t="s">
        <v>241</v>
      </c>
      <c r="D253" s="62" t="str">
        <f xml:space="preserve"> VLOOKUP(C253,'Function List'!$B$3:$C$200,2,FALSE)</f>
        <v>Demonstrate operation of bio-regenerative ECLSS</v>
      </c>
      <c r="E253" s="43" t="s">
        <v>243</v>
      </c>
      <c r="F253" s="45" t="str">
        <f xml:space="preserve"> VLOOKUP(E253,'UC List'!$B$3:$C450,2,FALSE)</f>
        <v>Include demonstrations of bio-regenerative oxygen and water recovery sub-systems into ECLSS architecture in cislunar elements</v>
      </c>
      <c r="G253" s="45" t="s">
        <v>245</v>
      </c>
      <c r="H253" s="45" t="s">
        <v>246</v>
      </c>
      <c r="I253" s="46" t="s">
        <v>247</v>
      </c>
    </row>
    <row r="254" spans="2:9" ht="60" customHeight="1" thickBot="1" x14ac:dyDescent="0.25">
      <c r="B254" s="54" t="s">
        <v>254</v>
      </c>
      <c r="C254" s="41" t="s">
        <v>248</v>
      </c>
      <c r="D254" s="51" t="str">
        <f xml:space="preserve"> VLOOKUP(C254,'Function List'!$B$3:$C$200,2,FALSE)</f>
        <v>Demonstrate operation of plant growth system</v>
      </c>
      <c r="E254" s="2" t="s">
        <v>250</v>
      </c>
      <c r="F254" s="31" t="str">
        <f xml:space="preserve"> VLOOKUP(E254,'UC List'!$B$3:$C451,2,FALSE)</f>
        <v>Include demonstrations of plant growth sub-systems into ECLSS architecture in cislunar elements</v>
      </c>
      <c r="G254" s="31" t="s">
        <v>252</v>
      </c>
      <c r="H254" s="31" t="s">
        <v>253</v>
      </c>
      <c r="I254" s="48" t="s">
        <v>254</v>
      </c>
    </row>
    <row r="255" spans="2:9" ht="30" customHeight="1" x14ac:dyDescent="0.2">
      <c r="B255" s="68" t="s">
        <v>257</v>
      </c>
      <c r="C255" s="40" t="s">
        <v>103</v>
      </c>
      <c r="D255" s="55" t="str">
        <f xml:space="preserve"> VLOOKUP(C255,'Function List'!$B$3:$C$200,2,FALSE)</f>
        <v>Transport cargo from Earth to elements in deep space</v>
      </c>
      <c r="E255" s="58" t="s">
        <v>255</v>
      </c>
      <c r="F255" s="49" t="str">
        <f xml:space="preserve"> VLOOKUP(E255,'UC List'!$B$3:$C452,2,FALSE)</f>
        <v>Crew emplacement and set-up of physics packages at cislunar elements with long-term remote operation</v>
      </c>
      <c r="G255" s="70" t="s">
        <v>157</v>
      </c>
      <c r="H255" s="70" t="s">
        <v>256</v>
      </c>
      <c r="I255" s="72" t="s">
        <v>257</v>
      </c>
    </row>
    <row r="256" spans="2:9" ht="30" customHeight="1" x14ac:dyDescent="0.2">
      <c r="B256" s="69"/>
      <c r="C256" s="41" t="s">
        <v>56</v>
      </c>
      <c r="D256" s="51" t="str">
        <f xml:space="preserve"> VLOOKUP(C256,'Function List'!$B$3:$C$200,2,FALSE)</f>
        <v>Transport cargo from Earth to lunar surface</v>
      </c>
      <c r="E256" s="74" t="s">
        <v>258</v>
      </c>
      <c r="F256" s="71" t="str">
        <f xml:space="preserve"> VLOOKUP(E256,'UC List'!$B$3:$C453,2,FALSE)</f>
        <v>Crew emplacement and set-up of physics packages on lunar surface with long-term remote operation</v>
      </c>
      <c r="G256" s="71"/>
      <c r="H256" s="71"/>
      <c r="I256" s="73"/>
    </row>
    <row r="257" spans="2:9" ht="30" customHeight="1" x14ac:dyDescent="0.2">
      <c r="B257" s="69"/>
      <c r="C257" s="41" t="s">
        <v>28</v>
      </c>
      <c r="D257" s="51" t="str">
        <f xml:space="preserve"> VLOOKUP(C257,'Function List'!$B$3:$C$200,2,FALSE)</f>
        <v>Conduct crew surface EVA activities</v>
      </c>
      <c r="E257" s="75"/>
      <c r="F257" s="71" t="e">
        <f xml:space="preserve"> VLOOKUP(E257,'UC List'!$B$3:$C454,2,FALSE)</f>
        <v>#N/A</v>
      </c>
      <c r="G257" s="71"/>
      <c r="H257" s="71"/>
      <c r="I257" s="73"/>
    </row>
    <row r="258" spans="2:9" ht="30" customHeight="1" thickBot="1" x14ac:dyDescent="0.25">
      <c r="B258" s="77"/>
      <c r="C258" s="42" t="s">
        <v>122</v>
      </c>
      <c r="D258" s="61" t="str">
        <f xml:space="preserve"> VLOOKUP(C258,'Function List'!$B$3:$C$200,2,FALSE)</f>
        <v>Provide IVA laboratory space on lunar surface</v>
      </c>
      <c r="E258" s="60" t="s">
        <v>162</v>
      </c>
      <c r="F258" s="50" t="str">
        <f xml:space="preserve"> VLOOKUP(E258,'UC List'!$B$3:$C455,2,FALSE)</f>
        <v>Crew IVA research in dedicated science laboratory on the lunar surface</v>
      </c>
      <c r="G258" s="79"/>
      <c r="H258" s="79"/>
      <c r="I258" s="76"/>
    </row>
    <row r="259" spans="2:9" ht="17" thickBot="1" x14ac:dyDescent="0.25">
      <c r="B259" s="1"/>
      <c r="C259" s="43"/>
      <c r="D259" s="61"/>
      <c r="E259" s="59"/>
      <c r="F259" s="50"/>
      <c r="G259" s="50"/>
      <c r="H259" s="31"/>
      <c r="I259" s="1"/>
    </row>
    <row r="260" spans="2:9" ht="30" customHeight="1" x14ac:dyDescent="0.2">
      <c r="B260" s="68" t="s">
        <v>265</v>
      </c>
      <c r="C260" s="40" t="s">
        <v>259</v>
      </c>
      <c r="D260" s="55" t="str">
        <f xml:space="preserve"> VLOOKUP(C260,'Function List'!$B$3:$C$200,2,FALSE)</f>
        <v>Provide power generation on lunar surface at crewed exploration sites</v>
      </c>
      <c r="E260" s="82" t="s">
        <v>261</v>
      </c>
      <c r="F260" s="70" t="str">
        <f xml:space="preserve"> VLOOKUP(E260,'UC List'!$B$3:$C457,2,FALSE)</f>
        <v>Deployment of power generation and storage systems at multiple locations around the South Pole</v>
      </c>
      <c r="G260" s="70" t="s">
        <v>263</v>
      </c>
      <c r="H260" s="70" t="s">
        <v>264</v>
      </c>
      <c r="I260" s="72" t="s">
        <v>265</v>
      </c>
    </row>
    <row r="261" spans="2:9" ht="30" customHeight="1" x14ac:dyDescent="0.2">
      <c r="B261" s="69"/>
      <c r="C261" s="41" t="s">
        <v>266</v>
      </c>
      <c r="D261" s="51" t="str">
        <f xml:space="preserve"> VLOOKUP(C261,'Function List'!$B$3:$C$200,2,FALSE)</f>
        <v>Provide power storage on lunar surface at crewed exploration sites</v>
      </c>
      <c r="E261" s="75"/>
      <c r="F261" s="71" t="e">
        <f xml:space="preserve"> VLOOKUP(E261,'UC List'!$B$3:$C458,2,FALSE)</f>
        <v>#N/A</v>
      </c>
      <c r="G261" s="71"/>
      <c r="H261" s="71"/>
      <c r="I261" s="73"/>
    </row>
    <row r="262" spans="2:9" ht="30" customHeight="1" thickBot="1" x14ac:dyDescent="0.25">
      <c r="B262" s="69"/>
      <c r="C262" s="41" t="s">
        <v>268</v>
      </c>
      <c r="D262" s="51" t="str">
        <f xml:space="preserve"> VLOOKUP(C262,'Function List'!$B$3:$C$200,2,FALSE)</f>
        <v>Provide power distribution around generation/storage facilities on lunar surface</v>
      </c>
      <c r="E262" s="2" t="s">
        <v>270</v>
      </c>
      <c r="F262" s="31" t="str">
        <f xml:space="preserve"> VLOOKUP(E262,'UC List'!$B$3:$C459,2,FALSE)</f>
        <v>Deployment of Power distribution capabilities around generation and storage facilities on the surface</v>
      </c>
      <c r="G262" s="71"/>
      <c r="H262" s="71"/>
      <c r="I262" s="73"/>
    </row>
    <row r="263" spans="2:9" ht="30" customHeight="1" x14ac:dyDescent="0.2">
      <c r="B263" s="68" t="s">
        <v>276</v>
      </c>
      <c r="C263" s="40" t="s">
        <v>32</v>
      </c>
      <c r="D263" s="55" t="str">
        <f xml:space="preserve"> VLOOKUP(C263,'Function List'!$B$3:$C$200,2,FALSE)</f>
        <v>Provide high bandwidth, high availability comms between lunar surface and Earth</v>
      </c>
      <c r="E263" s="82" t="s">
        <v>272</v>
      </c>
      <c r="F263" s="70" t="str">
        <f xml:space="preserve"> VLOOKUP(E263,'UC List'!$B$3:$C460,2,FALSE)</f>
        <v>Deployment of assets in lunar orbit to provide high availability, high bandwidth communication from a variety of exploration locations on the lunar surface to Earth</v>
      </c>
      <c r="G263" s="70" t="s">
        <v>274</v>
      </c>
      <c r="H263" s="70" t="s">
        <v>275</v>
      </c>
      <c r="I263" s="72" t="s">
        <v>276</v>
      </c>
    </row>
    <row r="264" spans="2:9" ht="30" customHeight="1" x14ac:dyDescent="0.2">
      <c r="B264" s="69"/>
      <c r="C264" s="41" t="s">
        <v>277</v>
      </c>
      <c r="D264" s="51" t="str">
        <f xml:space="preserve"> VLOOKUP(C264,'Function List'!$B$3:$C$200,2,FALSE)</f>
        <v>Provide Earth ground stations for exploration communications</v>
      </c>
      <c r="E264" s="75"/>
      <c r="F264" s="71" t="e">
        <f xml:space="preserve"> VLOOKUP(E264,'UC List'!$B$3:$C461,2,FALSE)</f>
        <v>#N/A</v>
      </c>
      <c r="G264" s="71"/>
      <c r="H264" s="71"/>
      <c r="I264" s="73"/>
    </row>
    <row r="265" spans="2:9" ht="30" customHeight="1" thickBot="1" x14ac:dyDescent="0.25">
      <c r="B265" s="77"/>
      <c r="C265" s="42" t="s">
        <v>279</v>
      </c>
      <c r="D265" s="61" t="str">
        <f xml:space="preserve"> VLOOKUP(C265,'Function List'!$B$3:$C$200,2,FALSE)</f>
        <v>Provide high bandwidth, high availability comms between lunar surface assets</v>
      </c>
      <c r="E265" s="60" t="s">
        <v>281</v>
      </c>
      <c r="F265" s="50" t="str">
        <f xml:space="preserve"> VLOOKUP(E265,'UC List'!$B$3:$C462,2,FALSE)</f>
        <v>Communications between assets on the lunar surface</v>
      </c>
      <c r="G265" s="79"/>
      <c r="H265" s="79"/>
      <c r="I265" s="76"/>
    </row>
    <row r="266" spans="2:9" ht="60" customHeight="1" thickBot="1" x14ac:dyDescent="0.25">
      <c r="B266" s="54" t="s">
        <v>286</v>
      </c>
      <c r="C266" s="41" t="s">
        <v>34</v>
      </c>
      <c r="D266" s="51" t="str">
        <f xml:space="preserve"> VLOOKUP(C266,'Function List'!$B$3:$C$200,2,FALSE)</f>
        <v>Provide PNT capability on the lunar surface</v>
      </c>
      <c r="E266" s="2" t="s">
        <v>282</v>
      </c>
      <c r="F266" s="31" t="str">
        <f xml:space="preserve"> VLOOKUP(E266,'UC List'!$B$3:$C463,2,FALSE)</f>
        <v>Deployment of assets in lunar orbit to provide high availability position, navigation, and timing for astronauts and robotic elements at exploration locations on the lunar surface</v>
      </c>
      <c r="G266" s="31" t="s">
        <v>284</v>
      </c>
      <c r="H266" s="31" t="s">
        <v>285</v>
      </c>
      <c r="I266" s="48" t="s">
        <v>286</v>
      </c>
    </row>
    <row r="267" spans="2:9" ht="30" customHeight="1" x14ac:dyDescent="0.2">
      <c r="B267" s="68" t="s">
        <v>292</v>
      </c>
      <c r="C267" s="40" t="s">
        <v>287</v>
      </c>
      <c r="D267" s="55" t="str">
        <f xml:space="preserve"> VLOOKUP(C267,'Function List'!$B$3:$C$200,2,FALSE)</f>
        <v>Demonstrate capability for autonomous berm building</v>
      </c>
      <c r="E267" s="82" t="s">
        <v>289</v>
      </c>
      <c r="F267" s="70" t="str">
        <f xml:space="preserve"> VLOOKUP(E267,'UC List'!$B$3:$C464,2,FALSE)</f>
        <v>Autonomous berm building or blast shield production building at crewed landing sites</v>
      </c>
      <c r="G267" s="70" t="s">
        <v>290</v>
      </c>
      <c r="H267" s="70" t="s">
        <v>291</v>
      </c>
      <c r="I267" s="72" t="s">
        <v>292</v>
      </c>
    </row>
    <row r="268" spans="2:9" ht="30" customHeight="1" x14ac:dyDescent="0.2">
      <c r="B268" s="69"/>
      <c r="C268" s="41" t="s">
        <v>293</v>
      </c>
      <c r="D268" s="51" t="str">
        <f xml:space="preserve"> VLOOKUP(C268,'Function List'!$B$3:$C$200,2,FALSE)</f>
        <v>Demonstrate capability for blast shield production</v>
      </c>
      <c r="E268" s="75"/>
      <c r="F268" s="71" t="e">
        <f xml:space="preserve"> VLOOKUP(E268,'UC List'!$B$3:$C465,2,FALSE)</f>
        <v>#N/A</v>
      </c>
      <c r="G268" s="71"/>
      <c r="H268" s="71"/>
      <c r="I268" s="73"/>
    </row>
    <row r="269" spans="2:9" ht="30" customHeight="1" x14ac:dyDescent="0.2">
      <c r="B269" s="69"/>
      <c r="C269" s="41" t="s">
        <v>295</v>
      </c>
      <c r="D269" s="51" t="str">
        <f xml:space="preserve"> VLOOKUP(C269,'Function List'!$B$3:$C$200,2,FALSE)</f>
        <v>Demonstrate capability for autonomous compaction of pathways</v>
      </c>
      <c r="E269" s="74" t="s">
        <v>297</v>
      </c>
      <c r="F269" s="71" t="str">
        <f xml:space="preserve"> VLOOKUP(E269,'UC List'!$B$3:$C466,2,FALSE)</f>
        <v>Autonomous road building/route compaction and maintenance</v>
      </c>
      <c r="G269" s="71"/>
      <c r="H269" s="71"/>
      <c r="I269" s="73"/>
    </row>
    <row r="270" spans="2:9" ht="30" customHeight="1" thickBot="1" x14ac:dyDescent="0.25">
      <c r="B270" s="77"/>
      <c r="C270" s="42" t="s">
        <v>299</v>
      </c>
      <c r="D270" s="61" t="str">
        <f xml:space="preserve"> VLOOKUP(C270,'Function List'!$B$3:$C$200,2,FALSE)</f>
        <v>Demonstrate capability for maintenance of pathways</v>
      </c>
      <c r="E270" s="80"/>
      <c r="F270" s="79" t="e">
        <f xml:space="preserve"> VLOOKUP(E270,'UC List'!$B$3:$C467,2,FALSE)</f>
        <v>#N/A</v>
      </c>
      <c r="G270" s="79"/>
      <c r="H270" s="79"/>
      <c r="I270" s="76"/>
    </row>
    <row r="271" spans="2:9" ht="30" customHeight="1" x14ac:dyDescent="0.2">
      <c r="B271" s="81" t="s">
        <v>307</v>
      </c>
      <c r="C271" s="41" t="s">
        <v>301</v>
      </c>
      <c r="D271" s="51" t="str">
        <f xml:space="preserve"> VLOOKUP(C271,'Function List'!$B$3:$C$200,2,FALSE)</f>
        <v>Provide precision landing system for crew transport to lunar surface</v>
      </c>
      <c r="E271" s="2" t="s">
        <v>303</v>
      </c>
      <c r="F271" s="31" t="str">
        <f xml:space="preserve"> VLOOKUP(E271,'UC List'!$B$3:$C468,2,FALSE)</f>
        <v>Landing of crew vehicle at specific pre-defined location within exploration area</v>
      </c>
      <c r="G271" s="71" t="s">
        <v>305</v>
      </c>
      <c r="H271" s="71" t="s">
        <v>306</v>
      </c>
      <c r="I271" s="84" t="s">
        <v>307</v>
      </c>
    </row>
    <row r="272" spans="2:9" ht="30" customHeight="1" thickBot="1" x14ac:dyDescent="0.25">
      <c r="B272" s="69"/>
      <c r="C272" s="41" t="s">
        <v>308</v>
      </c>
      <c r="D272" s="51" t="str">
        <f xml:space="preserve"> VLOOKUP(C272,'Function List'!$B$3:$C$200,2,FALSE)</f>
        <v>Provide precision landing system for cargo transport to lunar surface</v>
      </c>
      <c r="E272" s="2" t="s">
        <v>310</v>
      </c>
      <c r="F272" s="31" t="str">
        <f xml:space="preserve"> VLOOKUP(E272,'UC List'!$B$3:$C469,2,FALSE)</f>
        <v>Landing of robotic landers at specific pre-defined location within exploration area</v>
      </c>
      <c r="G272" s="71"/>
      <c r="H272" s="71"/>
      <c r="I272" s="73"/>
    </row>
    <row r="273" spans="2:9" ht="30" customHeight="1" x14ac:dyDescent="0.2">
      <c r="B273" s="68" t="s">
        <v>316</v>
      </c>
      <c r="C273" s="40" t="s">
        <v>22</v>
      </c>
      <c r="D273" s="55" t="str">
        <f xml:space="preserve"> VLOOKUP(C273,'Function List'!$B$3:$C$200,2,FALSE)</f>
        <v>Provide local unpressurized crew surface mobility</v>
      </c>
      <c r="E273" s="82" t="s">
        <v>312</v>
      </c>
      <c r="F273" s="70" t="str">
        <f xml:space="preserve"> VLOOKUP(E273,'UC List'!$B$3:$C470,2,FALSE)</f>
        <v>Crew exploration around landing site or around habitation elements in EVA suits</v>
      </c>
      <c r="G273" s="70" t="s">
        <v>314</v>
      </c>
      <c r="H273" s="70" t="s">
        <v>315</v>
      </c>
      <c r="I273" s="72" t="s">
        <v>316</v>
      </c>
    </row>
    <row r="274" spans="2:9" ht="30" customHeight="1" x14ac:dyDescent="0.2">
      <c r="B274" s="69"/>
      <c r="C274" s="41" t="s">
        <v>34</v>
      </c>
      <c r="D274" s="51" t="str">
        <f xml:space="preserve"> VLOOKUP(C274,'Function List'!$B$3:$C$200,2,FALSE)</f>
        <v>Provide PNT capability on the lunar surface</v>
      </c>
      <c r="E274" s="75"/>
      <c r="F274" s="71" t="e">
        <f xml:space="preserve"> VLOOKUP(E274,'UC List'!$B$3:$C471,2,FALSE)</f>
        <v>#N/A</v>
      </c>
      <c r="G274" s="71"/>
      <c r="H274" s="71"/>
      <c r="I274" s="73"/>
    </row>
    <row r="275" spans="2:9" ht="30" customHeight="1" x14ac:dyDescent="0.2">
      <c r="B275" s="69"/>
      <c r="C275" s="41" t="s">
        <v>26</v>
      </c>
      <c r="D275" s="51" t="str">
        <f xml:space="preserve"> VLOOKUP(C275,'Function List'!$B$3:$C$200,2,FALSE)</f>
        <v>Provide pressurized crew surface mobility</v>
      </c>
      <c r="E275" s="74" t="s">
        <v>317</v>
      </c>
      <c r="F275" s="71" t="str">
        <f xml:space="preserve"> VLOOKUP(E275,'UC List'!$B$3:$C472,2,FALSE)</f>
        <v>Crew relocation and exploration in a shirtsleeve environment</v>
      </c>
      <c r="G275" s="71"/>
      <c r="H275" s="71"/>
      <c r="I275" s="73"/>
    </row>
    <row r="276" spans="2:9" ht="30" customHeight="1" x14ac:dyDescent="0.2">
      <c r="B276" s="69"/>
      <c r="C276" s="41" t="s">
        <v>34</v>
      </c>
      <c r="D276" s="51" t="str">
        <f xml:space="preserve"> VLOOKUP(C276,'Function List'!$B$3:$C$200,2,FALSE)</f>
        <v>Provide PNT capability on the lunar surface</v>
      </c>
      <c r="E276" s="75"/>
      <c r="F276" s="71" t="e">
        <f xml:space="preserve"> VLOOKUP(E276,'UC List'!$B$3:$C473,2,FALSE)</f>
        <v>#N/A</v>
      </c>
      <c r="G276" s="71"/>
      <c r="H276" s="71"/>
      <c r="I276" s="73"/>
    </row>
    <row r="277" spans="2:9" ht="30" customHeight="1" x14ac:dyDescent="0.2">
      <c r="B277" s="69"/>
      <c r="C277" s="41" t="s">
        <v>32</v>
      </c>
      <c r="D277" s="51" t="str">
        <f xml:space="preserve"> VLOOKUP(C277,'Function List'!$B$3:$C$200,2,FALSE)</f>
        <v>Provide high bandwidth, high availability comms between lunar surface and Earth</v>
      </c>
      <c r="E277" s="74" t="s">
        <v>319</v>
      </c>
      <c r="F277" s="71" t="str">
        <f xml:space="preserve"> VLOOKUP(E277,'UC List'!$B$3:$C474,2,FALSE)</f>
        <v>Uncrewed relocation of mobility elements to landing sites around the South Pole</v>
      </c>
      <c r="G277" s="71"/>
      <c r="H277" s="71"/>
      <c r="I277" s="73"/>
    </row>
    <row r="278" spans="2:9" ht="30" customHeight="1" x14ac:dyDescent="0.2">
      <c r="B278" s="69"/>
      <c r="C278" s="41" t="s">
        <v>34</v>
      </c>
      <c r="D278" s="51" t="str">
        <f xml:space="preserve"> VLOOKUP(C278,'Function List'!$B$3:$C$200,2,FALSE)</f>
        <v>Provide PNT capability on the lunar surface</v>
      </c>
      <c r="E278" s="75"/>
      <c r="F278" s="71" t="e">
        <f xml:space="preserve"> VLOOKUP(E278,'UC List'!$B$3:$C475,2,FALSE)</f>
        <v>#N/A</v>
      </c>
      <c r="G278" s="71"/>
      <c r="H278" s="71"/>
      <c r="I278" s="73"/>
    </row>
    <row r="279" spans="2:9" ht="30" customHeight="1" x14ac:dyDescent="0.2">
      <c r="B279" s="69"/>
      <c r="C279" s="41" t="s">
        <v>321</v>
      </c>
      <c r="D279" s="51" t="str">
        <f xml:space="preserve"> VLOOKUP(C279,'Function List'!$B$3:$C$200,2,FALSE)</f>
        <v>Generate power on lunar surface</v>
      </c>
      <c r="E279" s="75"/>
      <c r="F279" s="71" t="e">
        <f xml:space="preserve"> VLOOKUP(E279,'UC List'!$B$3:$C476,2,FALSE)</f>
        <v>#N/A</v>
      </c>
      <c r="G279" s="71"/>
      <c r="H279" s="71"/>
      <c r="I279" s="73"/>
    </row>
    <row r="280" spans="2:9" ht="30" customHeight="1" thickBot="1" x14ac:dyDescent="0.25">
      <c r="B280" s="77"/>
      <c r="C280" s="42" t="s">
        <v>323</v>
      </c>
      <c r="D280" s="61" t="str">
        <f xml:space="preserve"> VLOOKUP(C280,'Function List'!$B$3:$C$200,2,FALSE)</f>
        <v>Semi-autonomous driving of mobility systems on surface</v>
      </c>
      <c r="E280" s="80"/>
      <c r="F280" s="79" t="e">
        <f xml:space="preserve"> VLOOKUP(E280,'UC List'!$B$3:$C477,2,FALSE)</f>
        <v>#N/A</v>
      </c>
      <c r="G280" s="79"/>
      <c r="H280" s="79"/>
      <c r="I280" s="76"/>
    </row>
    <row r="281" spans="2:9" ht="30" customHeight="1" x14ac:dyDescent="0.2">
      <c r="B281" s="81" t="s">
        <v>331</v>
      </c>
      <c r="C281" s="41" t="s">
        <v>325</v>
      </c>
      <c r="D281" s="51" t="str">
        <f xml:space="preserve"> VLOOKUP(C281,'Function List'!$B$3:$C$200,2,FALSE)</f>
        <v>Demonstrate operation of oxygen production ISRU</v>
      </c>
      <c r="E281" s="74" t="s">
        <v>327</v>
      </c>
      <c r="F281" s="71" t="str">
        <f xml:space="preserve"> VLOOKUP(E281,'UC List'!$B$3:$C478,2,FALSE)</f>
        <v>Deploy and demonstrate operation of capability to recover oxygen from lunar regolith</v>
      </c>
      <c r="G281" s="71" t="s">
        <v>329</v>
      </c>
      <c r="H281" s="71" t="s">
        <v>330</v>
      </c>
      <c r="I281" s="84" t="s">
        <v>331</v>
      </c>
    </row>
    <row r="282" spans="2:9" ht="30" customHeight="1" x14ac:dyDescent="0.2">
      <c r="B282" s="69"/>
      <c r="C282" s="41" t="s">
        <v>332</v>
      </c>
      <c r="D282" s="51" t="str">
        <f xml:space="preserve"> VLOOKUP(C282,'Function List'!$B$3:$C$200,2,FALSE)</f>
        <v>Transport autonomous payloads from Earth to lunar surface</v>
      </c>
      <c r="E282" s="75"/>
      <c r="F282" s="71" t="e">
        <f xml:space="preserve"> VLOOKUP(E282,'UC List'!$B$3:$C479,2,FALSE)</f>
        <v>#N/A</v>
      </c>
      <c r="G282" s="71"/>
      <c r="H282" s="71"/>
      <c r="I282" s="73"/>
    </row>
    <row r="283" spans="2:9" ht="30" customHeight="1" x14ac:dyDescent="0.2">
      <c r="B283" s="69"/>
      <c r="C283" s="41" t="s">
        <v>334</v>
      </c>
      <c r="D283" s="51" t="str">
        <f xml:space="preserve"> VLOOKUP(C283,'Function List'!$B$3:$C$200,2,FALSE)</f>
        <v>Unload autonomous payloads on lunar surface</v>
      </c>
      <c r="E283" s="75"/>
      <c r="F283" s="71" t="e">
        <f xml:space="preserve"> VLOOKUP(E283,'UC List'!$B$3:$C480,2,FALSE)</f>
        <v>#N/A</v>
      </c>
      <c r="G283" s="71"/>
      <c r="H283" s="71"/>
      <c r="I283" s="73"/>
    </row>
    <row r="284" spans="2:9" ht="30" customHeight="1" x14ac:dyDescent="0.2">
      <c r="B284" s="69"/>
      <c r="C284" s="41" t="s">
        <v>336</v>
      </c>
      <c r="D284" s="51" t="str">
        <f xml:space="preserve"> VLOOKUP(C284,'Function List'!$B$3:$C$200,2,FALSE)</f>
        <v>Demonstrate operation of water production ISRU</v>
      </c>
      <c r="E284" s="74" t="s">
        <v>338</v>
      </c>
      <c r="F284" s="71" t="str">
        <f xml:space="preserve"> VLOOKUP(E284,'UC List'!$B$3:$C481,2,FALSE)</f>
        <v>Deploy and demonstrate operation of capability to recover polar water/volatiles</v>
      </c>
      <c r="G284" s="71"/>
      <c r="H284" s="71"/>
      <c r="I284" s="73"/>
    </row>
    <row r="285" spans="2:9" ht="30" customHeight="1" x14ac:dyDescent="0.2">
      <c r="B285" s="69"/>
      <c r="C285" s="41" t="s">
        <v>332</v>
      </c>
      <c r="D285" s="51" t="str">
        <f xml:space="preserve"> VLOOKUP(C285,'Function List'!$B$3:$C$200,2,FALSE)</f>
        <v>Transport autonomous payloads from Earth to lunar surface</v>
      </c>
      <c r="E285" s="75"/>
      <c r="F285" s="71" t="e">
        <f xml:space="preserve"> VLOOKUP(E285,'UC List'!$B$3:$C482,2,FALSE)</f>
        <v>#N/A</v>
      </c>
      <c r="G285" s="71"/>
      <c r="H285" s="71"/>
      <c r="I285" s="73"/>
    </row>
    <row r="286" spans="2:9" ht="30" customHeight="1" thickBot="1" x14ac:dyDescent="0.25">
      <c r="B286" s="69"/>
      <c r="C286" s="41" t="s">
        <v>334</v>
      </c>
      <c r="D286" s="51" t="str">
        <f xml:space="preserve"> VLOOKUP(C286,'Function List'!$B$3:$C$200,2,FALSE)</f>
        <v>Unload autonomous payloads on lunar surface</v>
      </c>
      <c r="E286" s="75"/>
      <c r="F286" s="71" t="e">
        <f xml:space="preserve"> VLOOKUP(E286,'UC List'!$B$3:$C483,2,FALSE)</f>
        <v>#N/A</v>
      </c>
      <c r="G286" s="71"/>
      <c r="H286" s="71"/>
      <c r="I286" s="73"/>
    </row>
    <row r="287" spans="2:9" ht="30" customHeight="1" x14ac:dyDescent="0.2">
      <c r="B287" s="68" t="s">
        <v>345</v>
      </c>
      <c r="C287" s="40" t="s">
        <v>340</v>
      </c>
      <c r="D287" s="55" t="str">
        <f xml:space="preserve"> VLOOKUP(C287,'Function List'!$B$3:$C$200,2,FALSE)</f>
        <v>Docking/berthing of spacecraft elements</v>
      </c>
      <c r="E287" s="58" t="s">
        <v>393</v>
      </c>
      <c r="F287" s="49" t="str">
        <f xml:space="preserve"> VLOOKUP(E287,'UC List'!$B$3:$C484,2,FALSE)</f>
        <v>Aggregation and physical assembly of spacecraft elements in cislunar space</v>
      </c>
      <c r="G287" s="70" t="s">
        <v>343</v>
      </c>
      <c r="H287" s="70" t="s">
        <v>344</v>
      </c>
      <c r="I287" s="72" t="s">
        <v>345</v>
      </c>
    </row>
    <row r="288" spans="2:9" ht="30" customHeight="1" x14ac:dyDescent="0.2">
      <c r="B288" s="69"/>
      <c r="C288" s="41" t="s">
        <v>346</v>
      </c>
      <c r="D288" s="51" t="str">
        <f xml:space="preserve"> VLOOKUP(C288,'Function List'!$B$3:$C$200,2,FALSE)</f>
        <v>Provide in space fueling of spacecraft</v>
      </c>
      <c r="E288" s="2" t="s">
        <v>348</v>
      </c>
      <c r="F288" s="31" t="str">
        <f xml:space="preserve"> VLOOKUP(E288,'UC List'!$B$3:$C485,2,FALSE)</f>
        <v>Refueling of spacecraft in space</v>
      </c>
      <c r="G288" s="71"/>
      <c r="H288" s="71"/>
      <c r="I288" s="73"/>
    </row>
    <row r="289" spans="2:9" ht="30" customHeight="1" x14ac:dyDescent="0.2">
      <c r="B289" s="69"/>
      <c r="C289" s="41" t="s">
        <v>350</v>
      </c>
      <c r="D289" s="51" t="str">
        <f xml:space="preserve"> VLOOKUP(C289,'Function List'!$B$3:$C$200,2,FALSE)</f>
        <v>Store cryogenic propellant in space</v>
      </c>
      <c r="E289" s="2" t="s">
        <v>352</v>
      </c>
      <c r="F289" s="31" t="str">
        <f xml:space="preserve"> VLOOKUP(E289,'UC List'!$B$3:$C486,2,FALSE)</f>
        <v>Store cryogenic propellent for long durations in space</v>
      </c>
      <c r="G289" s="71"/>
      <c r="H289" s="71"/>
      <c r="I289" s="73"/>
    </row>
    <row r="290" spans="2:9" ht="30" customHeight="1" thickBot="1" x14ac:dyDescent="0.25">
      <c r="B290" s="77"/>
      <c r="C290" s="42" t="s">
        <v>354</v>
      </c>
      <c r="D290" s="61" t="str">
        <f xml:space="preserve"> VLOOKUP(C290,'Function List'!$B$3:$C$200,2,FALSE)</f>
        <v>Store cryogenic propellant on lunar surface</v>
      </c>
      <c r="E290" s="60" t="s">
        <v>356</v>
      </c>
      <c r="F290" s="50" t="str">
        <f xml:space="preserve"> VLOOKUP(E290,'UC List'!$B$3:$C487,2,FALSE)</f>
        <v>Store cryogenic propellent for long durations on surface</v>
      </c>
      <c r="G290" s="79"/>
      <c r="H290" s="79"/>
      <c r="I290" s="76"/>
    </row>
    <row r="291" spans="2:9" ht="30" customHeight="1" x14ac:dyDescent="0.2">
      <c r="B291" s="81" t="s">
        <v>362</v>
      </c>
      <c r="C291" s="41" t="s">
        <v>78</v>
      </c>
      <c r="D291" s="51" t="str">
        <f xml:space="preserve"> VLOOKUP(C291,'Function List'!$B$3:$C$200,2,FALSE)</f>
        <v>Deliver utilization cargo to cislunar elements</v>
      </c>
      <c r="E291" s="74" t="s">
        <v>358</v>
      </c>
      <c r="F291" s="71" t="str">
        <f xml:space="preserve"> VLOOKUP(E291,'UC List'!$B$3:$C488,2,FALSE)</f>
        <v>Deployment of assets to monitor the Sun in cislunar space</v>
      </c>
      <c r="G291" s="71" t="s">
        <v>360</v>
      </c>
      <c r="H291" s="71" t="s">
        <v>361</v>
      </c>
      <c r="I291" s="84" t="s">
        <v>362</v>
      </c>
    </row>
    <row r="292" spans="2:9" ht="30" customHeight="1" thickBot="1" x14ac:dyDescent="0.25">
      <c r="B292" s="77"/>
      <c r="C292" s="42" t="s">
        <v>363</v>
      </c>
      <c r="D292" s="61" t="str">
        <f xml:space="preserve"> VLOOKUP(C292,'Function List'!$B$3:$C$200,2,FALSE)</f>
        <v>Provide solar observation and monitoring capability</v>
      </c>
      <c r="E292" s="80"/>
      <c r="F292" s="79" t="e">
        <f xml:space="preserve"> VLOOKUP(E292,'UC List'!$B$3:$C489,2,FALSE)</f>
        <v>#N/A</v>
      </c>
      <c r="G292" s="79"/>
      <c r="H292" s="79"/>
      <c r="I292" s="76"/>
    </row>
    <row r="293" spans="2:9" ht="20.25" customHeight="1" thickBot="1" x14ac:dyDescent="0.25">
      <c r="B293" s="1"/>
      <c r="C293" s="43"/>
      <c r="D293" s="61"/>
      <c r="E293" s="59"/>
      <c r="F293" s="50"/>
      <c r="G293" s="50"/>
      <c r="H293" s="31"/>
      <c r="I293" s="1"/>
    </row>
    <row r="294" spans="2:9" ht="30" customHeight="1" x14ac:dyDescent="0.2">
      <c r="B294" s="68" t="s">
        <v>371</v>
      </c>
      <c r="C294" s="40" t="s">
        <v>365</v>
      </c>
      <c r="D294" s="55" t="str">
        <f xml:space="preserve"> VLOOKUP(C294,'Function List'!$B$3:$C$200,2,FALSE)</f>
        <v>Provide ground services</v>
      </c>
      <c r="E294" s="82" t="s">
        <v>367</v>
      </c>
      <c r="F294" s="70" t="str">
        <f xml:space="preserve"> VLOOKUP(E294,'UC List'!$B$3:$C491,2,FALSE)</f>
        <v>Transport crew and systems from Earth to cislunar space</v>
      </c>
      <c r="G294" s="70" t="s">
        <v>369</v>
      </c>
      <c r="H294" s="70" t="s">
        <v>370</v>
      </c>
      <c r="I294" s="72" t="s">
        <v>371</v>
      </c>
    </row>
    <row r="295" spans="2:9" ht="30" customHeight="1" x14ac:dyDescent="0.2">
      <c r="B295" s="69"/>
      <c r="C295" s="41" t="s">
        <v>372</v>
      </c>
      <c r="D295" s="51" t="str">
        <f xml:space="preserve"> VLOOKUP(C295,'Function List'!$B$3:$C$200,2,FALSE)</f>
        <v>Stack and integrate</v>
      </c>
      <c r="E295" s="75"/>
      <c r="F295" s="71" t="e">
        <f xml:space="preserve"> VLOOKUP(E295,'UC List'!$B$3:$C492,2,FALSE)</f>
        <v>#N/A</v>
      </c>
      <c r="G295" s="71"/>
      <c r="H295" s="71"/>
      <c r="I295" s="73"/>
    </row>
    <row r="296" spans="2:9" ht="30" customHeight="1" x14ac:dyDescent="0.2">
      <c r="B296" s="69"/>
      <c r="C296" s="41" t="s">
        <v>374</v>
      </c>
      <c r="D296" s="51" t="str">
        <f xml:space="preserve"> VLOOKUP(C296,'Function List'!$B$3:$C$200,2,FALSE)</f>
        <v>Manage consumables and propellant</v>
      </c>
      <c r="E296" s="75"/>
      <c r="F296" s="71" t="e">
        <f xml:space="preserve"> VLOOKUP(E296,'UC List'!$B$3:$C493,2,FALSE)</f>
        <v>#N/A</v>
      </c>
      <c r="G296" s="71"/>
      <c r="H296" s="71"/>
      <c r="I296" s="73"/>
    </row>
    <row r="297" spans="2:9" ht="30" customHeight="1" x14ac:dyDescent="0.2">
      <c r="B297" s="69"/>
      <c r="C297" s="41" t="s">
        <v>376</v>
      </c>
      <c r="D297" s="51" t="str">
        <f xml:space="preserve"> VLOOKUP(C297,'Function List'!$B$3:$C$200,2,FALSE)</f>
        <v>Enable vehicle launch</v>
      </c>
      <c r="E297" s="75"/>
      <c r="F297" s="71" t="e">
        <f xml:space="preserve"> VLOOKUP(E297,'UC List'!$B$3:$C494,2,FALSE)</f>
        <v>#N/A</v>
      </c>
      <c r="G297" s="71"/>
      <c r="H297" s="71"/>
      <c r="I297" s="73"/>
    </row>
    <row r="298" spans="2:9" ht="30" customHeight="1" x14ac:dyDescent="0.2">
      <c r="B298" s="69"/>
      <c r="C298" s="41" t="s">
        <v>378</v>
      </c>
      <c r="D298" s="51" t="str">
        <f xml:space="preserve"> VLOOKUP(C298,'Function List'!$B$3:$C$200,2,FALSE)</f>
        <v>Provide multiple launch attempts</v>
      </c>
      <c r="E298" s="75"/>
      <c r="F298" s="71" t="e">
        <f xml:space="preserve"> VLOOKUP(E298,'UC List'!$B$3:$C495,2,FALSE)</f>
        <v>#N/A</v>
      </c>
      <c r="G298" s="71"/>
      <c r="H298" s="71"/>
      <c r="I298" s="73"/>
    </row>
    <row r="299" spans="2:9" ht="30" customHeight="1" x14ac:dyDescent="0.2">
      <c r="B299" s="69"/>
      <c r="C299" s="41" t="s">
        <v>380</v>
      </c>
      <c r="D299" s="51" t="str">
        <f xml:space="preserve"> VLOOKUP(C299,'Function List'!$B$3:$C$200,2,FALSE)</f>
        <v>Provide aborts</v>
      </c>
      <c r="E299" s="75"/>
      <c r="F299" s="71" t="e">
        <f xml:space="preserve"> VLOOKUP(E299,'UC List'!$B$3:$C496,2,FALSE)</f>
        <v>#N/A</v>
      </c>
      <c r="G299" s="71"/>
      <c r="H299" s="71"/>
      <c r="I299" s="73"/>
    </row>
    <row r="300" spans="2:9" ht="30" customHeight="1" x14ac:dyDescent="0.2">
      <c r="B300" s="69"/>
      <c r="C300" s="41" t="s">
        <v>382</v>
      </c>
      <c r="D300" s="51" t="str">
        <f xml:space="preserve"> VLOOKUP(C300,'Function List'!$B$3:$C$200,2,FALSE)</f>
        <v>Transport crew and systems from Earth to cislunar space</v>
      </c>
      <c r="E300" s="75"/>
      <c r="F300" s="71" t="e">
        <f xml:space="preserve"> VLOOKUP(E300,'UC List'!$B$3:$C497,2,FALSE)</f>
        <v>#N/A</v>
      </c>
      <c r="G300" s="71"/>
      <c r="H300" s="71"/>
      <c r="I300" s="73"/>
    </row>
    <row r="301" spans="2:9" ht="30" customHeight="1" x14ac:dyDescent="0.2">
      <c r="B301" s="69"/>
      <c r="C301" s="41" t="s">
        <v>383</v>
      </c>
      <c r="D301" s="51" t="str">
        <f xml:space="preserve"> VLOOKUP(C301,'Function List'!$B$3:$C$200,2,FALSE)</f>
        <v>Vehicle rendezvous, proximity ops, docking, and undocking in cislunar space</v>
      </c>
      <c r="E301" s="74" t="s">
        <v>385</v>
      </c>
      <c r="F301" s="71" t="str">
        <f xml:space="preserve"> VLOOKUP(E301,'UC List'!$B$3:$C498,2,FALSE)</f>
        <v>Staging of crewed lunar surface missions from cislunar space</v>
      </c>
      <c r="G301" s="71"/>
      <c r="H301" s="71"/>
      <c r="I301" s="73"/>
    </row>
    <row r="302" spans="2:9" ht="30" customHeight="1" x14ac:dyDescent="0.2">
      <c r="B302" s="69"/>
      <c r="C302" s="41" t="s">
        <v>387</v>
      </c>
      <c r="D302" s="51" t="str">
        <f xml:space="preserve"> VLOOKUP(C302,'Function List'!$B$3:$C$200,2,FALSE)</f>
        <v>Provide PNT capability in cislunar space</v>
      </c>
      <c r="E302" s="75"/>
      <c r="F302" s="71" t="e">
        <f xml:space="preserve"> VLOOKUP(E302,'UC List'!$B$3:$C499,2,FALSE)</f>
        <v>#N/A</v>
      </c>
      <c r="G302" s="71"/>
      <c r="H302" s="71"/>
      <c r="I302" s="73"/>
    </row>
    <row r="303" spans="2:9" ht="30" customHeight="1" x14ac:dyDescent="0.2">
      <c r="B303" s="69"/>
      <c r="C303" s="41" t="s">
        <v>389</v>
      </c>
      <c r="D303" s="51" t="str">
        <f xml:space="preserve"> VLOOKUP(C303,'Function List'!$B$3:$C$200,2,FALSE)</f>
        <v>Provide crew habitation in cislunar space</v>
      </c>
      <c r="E303" s="75"/>
      <c r="F303" s="71" t="e">
        <f xml:space="preserve"> VLOOKUP(E303,'UC List'!$B$3:$C500,2,FALSE)</f>
        <v>#N/A</v>
      </c>
      <c r="G303" s="71"/>
      <c r="H303" s="71"/>
      <c r="I303" s="73"/>
    </row>
    <row r="304" spans="2:9" ht="30" customHeight="1" x14ac:dyDescent="0.2">
      <c r="B304" s="69"/>
      <c r="C304" s="41" t="s">
        <v>391</v>
      </c>
      <c r="D304" s="51" t="str">
        <f xml:space="preserve"> VLOOKUP(C304,'Function List'!$B$3:$C$200,2,FALSE)</f>
        <v>Transport elements from Earth to cislunar space</v>
      </c>
      <c r="E304" s="74" t="s">
        <v>393</v>
      </c>
      <c r="F304" s="71" t="str">
        <f xml:space="preserve"> VLOOKUP(E304,'UC List'!$B$3:$C501,2,FALSE)</f>
        <v>Aggregation and physical assembly of spacecraft elements in cislunar space</v>
      </c>
      <c r="G304" s="71"/>
      <c r="H304" s="71"/>
      <c r="I304" s="73"/>
    </row>
    <row r="305" spans="2:9" ht="30" customHeight="1" x14ac:dyDescent="0.2">
      <c r="B305" s="69"/>
      <c r="C305" s="41" t="s">
        <v>340</v>
      </c>
      <c r="D305" s="51" t="str">
        <f xml:space="preserve"> VLOOKUP(C305,'Function List'!$B$3:$C$200,2,FALSE)</f>
        <v>Docking/berthing of spacecraft elements</v>
      </c>
      <c r="E305" s="75"/>
      <c r="F305" s="71" t="e">
        <f xml:space="preserve"> VLOOKUP(E305,'UC List'!$B$3:$C502,2,FALSE)</f>
        <v>#N/A</v>
      </c>
      <c r="G305" s="71"/>
      <c r="H305" s="71"/>
      <c r="I305" s="73"/>
    </row>
    <row r="306" spans="2:9" ht="30" customHeight="1" x14ac:dyDescent="0.2">
      <c r="B306" s="69"/>
      <c r="C306" s="41" t="s">
        <v>5</v>
      </c>
      <c r="D306" s="51" t="str">
        <f xml:space="preserve"> VLOOKUP(C306,'Function List'!$B$3:$C$200,2,FALSE)</f>
        <v>Transport crew and systems from cislunar space to lunar surface South Pole sites</v>
      </c>
      <c r="E306" s="74" t="s">
        <v>394</v>
      </c>
      <c r="F306" s="71" t="str">
        <f xml:space="preserve"> VLOOKUP(E306,'UC List'!$B$3:$C503,2,FALSE)</f>
        <v>Crew transport between cislunar space and lunar surface</v>
      </c>
      <c r="G306" s="71"/>
      <c r="H306" s="71"/>
      <c r="I306" s="73"/>
    </row>
    <row r="307" spans="2:9" ht="30" customHeight="1" x14ac:dyDescent="0.2">
      <c r="B307" s="69"/>
      <c r="C307" s="41" t="s">
        <v>396</v>
      </c>
      <c r="D307" s="51" t="str">
        <f xml:space="preserve"> VLOOKUP(C307,'Function List'!$B$3:$C$200,2,FALSE)</f>
        <v>Transport crew and systems from lunar surface to cislunar space</v>
      </c>
      <c r="E307" s="75"/>
      <c r="F307" s="71" t="e">
        <f xml:space="preserve"> VLOOKUP(E307,'UC List'!$B$3:$C504,2,FALSE)</f>
        <v>#N/A</v>
      </c>
      <c r="G307" s="71"/>
      <c r="H307" s="71"/>
      <c r="I307" s="73"/>
    </row>
    <row r="308" spans="2:9" ht="30" customHeight="1" x14ac:dyDescent="0.2">
      <c r="B308" s="69"/>
      <c r="C308" s="41" t="s">
        <v>398</v>
      </c>
      <c r="D308" s="51" t="str">
        <f xml:space="preserve"> VLOOKUP(C308,'Function List'!$B$3:$C$200,2,FALSE)</f>
        <v>Operate crew vehicle in uncrewed mode on surface</v>
      </c>
      <c r="E308" s="2" t="s">
        <v>400</v>
      </c>
      <c r="F308" s="31" t="str">
        <f xml:space="preserve"> VLOOKUP(E308,'UC List'!$B$3:$C505,2,FALSE)</f>
        <v>Human lander operates in standby mode while crew live in surface systems</v>
      </c>
      <c r="G308" s="71"/>
      <c r="H308" s="71"/>
      <c r="I308" s="73"/>
    </row>
    <row r="309" spans="2:9" ht="30" customHeight="1" x14ac:dyDescent="0.2">
      <c r="B309" s="69"/>
      <c r="C309" s="41" t="s">
        <v>402</v>
      </c>
      <c r="D309" s="51" t="str">
        <f xml:space="preserve"> VLOOKUP(C309,'Function List'!$B$3:$C$200,2,FALSE)</f>
        <v>Transport crew and systems from cislunar space to Earth</v>
      </c>
      <c r="E309" s="74" t="s">
        <v>404</v>
      </c>
      <c r="F309" s="71" t="str">
        <f xml:space="preserve"> VLOOKUP(E309,'UC List'!$B$3:$C506,2,FALSE)</f>
        <v>Return crew and systems from cislunar space to Earth</v>
      </c>
      <c r="G309" s="71"/>
      <c r="H309" s="71"/>
      <c r="I309" s="73"/>
    </row>
    <row r="310" spans="2:9" ht="30" customHeight="1" thickBot="1" x14ac:dyDescent="0.25">
      <c r="B310" s="69"/>
      <c r="C310" s="41" t="s">
        <v>406</v>
      </c>
      <c r="D310" s="51" t="str">
        <f xml:space="preserve"> VLOOKUP(C310,'Function List'!$B$3:$C$200,2,FALSE)</f>
        <v>Recover crew, systems, and cargo after splashdown</v>
      </c>
      <c r="E310" s="75"/>
      <c r="F310" s="71" t="e">
        <f xml:space="preserve"> VLOOKUP(E310,'UC List'!$B$3:$C507,2,FALSE)</f>
        <v>#N/A</v>
      </c>
      <c r="G310" s="71"/>
      <c r="H310" s="71"/>
      <c r="I310" s="73"/>
    </row>
    <row r="311" spans="2:9" ht="30" customHeight="1" x14ac:dyDescent="0.2">
      <c r="B311" s="68" t="s">
        <v>412</v>
      </c>
      <c r="C311" s="40" t="s">
        <v>56</v>
      </c>
      <c r="D311" s="55" t="str">
        <f xml:space="preserve"> VLOOKUP(C311,'Function List'!$B$3:$C$200,2,FALSE)</f>
        <v>Transport cargo from Earth to lunar surface</v>
      </c>
      <c r="E311" s="58" t="s">
        <v>408</v>
      </c>
      <c r="F311" s="49" t="str">
        <f xml:space="preserve"> VLOOKUP(E311,'UC List'!$B$3:$C508,2,FALSE)</f>
        <v>Delivery of large elements and unloading of elements on lunar surface</v>
      </c>
      <c r="G311" s="70" t="s">
        <v>410</v>
      </c>
      <c r="H311" s="70" t="s">
        <v>411</v>
      </c>
      <c r="I311" s="72" t="s">
        <v>412</v>
      </c>
    </row>
    <row r="312" spans="2:9" ht="30" customHeight="1" x14ac:dyDescent="0.2">
      <c r="B312" s="69"/>
      <c r="C312" s="41" t="s">
        <v>413</v>
      </c>
      <c r="D312" s="51" t="str">
        <f xml:space="preserve"> VLOOKUP(C312,'Function List'!$B$3:$C$200,2,FALSE)</f>
        <v>Unload cargo on lunar surface</v>
      </c>
      <c r="E312" s="74" t="s">
        <v>415</v>
      </c>
      <c r="F312" s="71" t="str">
        <f xml:space="preserve"> VLOOKUP(E312,'UC List'!$B$3:$C509,2,FALSE)</f>
        <v>Deploy elements on the lunar surface</v>
      </c>
      <c r="G312" s="71"/>
      <c r="H312" s="71"/>
      <c r="I312" s="73"/>
    </row>
    <row r="313" spans="2:9" ht="30" customHeight="1" thickBot="1" x14ac:dyDescent="0.25">
      <c r="B313" s="77"/>
      <c r="C313" s="42" t="s">
        <v>417</v>
      </c>
      <c r="D313" s="61" t="str">
        <f xml:space="preserve"> VLOOKUP(C313,'Function List'!$B$3:$C$200,2,FALSE)</f>
        <v>Reposition cargo on lunar surface</v>
      </c>
      <c r="E313" s="80"/>
      <c r="F313" s="79" t="e">
        <f xml:space="preserve"> VLOOKUP(E313,'UC List'!$B$3:$C510,2,FALSE)</f>
        <v>#N/A</v>
      </c>
      <c r="G313" s="79"/>
      <c r="H313" s="79"/>
      <c r="I313" s="76"/>
    </row>
    <row r="314" spans="2:9" ht="30" customHeight="1" x14ac:dyDescent="0.2">
      <c r="B314" s="81" t="s">
        <v>423</v>
      </c>
      <c r="C314" s="41" t="s">
        <v>321</v>
      </c>
      <c r="D314" s="51" t="str">
        <f xml:space="preserve"> VLOOKUP(C314,'Function List'!$B$3:$C$200,2,FALSE)</f>
        <v>Generate power on lunar surface</v>
      </c>
      <c r="E314" s="74" t="s">
        <v>419</v>
      </c>
      <c r="F314" s="71" t="str">
        <f xml:space="preserve"> VLOOKUP(E314,'UC List'!$B$3:$C511,2,FALSE)</f>
        <v>Crew operations on lunar surface</v>
      </c>
      <c r="G314" s="71" t="s">
        <v>421</v>
      </c>
      <c r="H314" s="71" t="s">
        <v>422</v>
      </c>
      <c r="I314" s="84" t="s">
        <v>423</v>
      </c>
    </row>
    <row r="315" spans="2:9" ht="30" customHeight="1" x14ac:dyDescent="0.2">
      <c r="B315" s="69"/>
      <c r="C315" s="41" t="s">
        <v>424</v>
      </c>
      <c r="D315" s="51" t="str">
        <f xml:space="preserve"> VLOOKUP(C315,'Function List'!$B$3:$C$200,2,FALSE)</f>
        <v>Store power on lunar surface</v>
      </c>
      <c r="E315" s="75"/>
      <c r="F315" s="71" t="e">
        <f xml:space="preserve"> VLOOKUP(E315,'UC List'!$B$3:$C512,2,FALSE)</f>
        <v>#N/A</v>
      </c>
      <c r="G315" s="71"/>
      <c r="H315" s="71"/>
      <c r="I315" s="73"/>
    </row>
    <row r="316" spans="2:9" ht="30" customHeight="1" x14ac:dyDescent="0.2">
      <c r="B316" s="69"/>
      <c r="C316" s="41" t="s">
        <v>32</v>
      </c>
      <c r="D316" s="51" t="str">
        <f xml:space="preserve"> VLOOKUP(C316,'Function List'!$B$3:$C$200,2,FALSE)</f>
        <v>Provide high bandwidth, high availability comms between lunar surface and Earth</v>
      </c>
      <c r="E316" s="75"/>
      <c r="F316" s="71" t="e">
        <f xml:space="preserve"> VLOOKUP(E316,'UC List'!$B$3:$C513,2,FALSE)</f>
        <v>#N/A</v>
      </c>
      <c r="G316" s="71"/>
      <c r="H316" s="71"/>
      <c r="I316" s="73"/>
    </row>
    <row r="317" spans="2:9" ht="30" customHeight="1" x14ac:dyDescent="0.2">
      <c r="B317" s="69"/>
      <c r="C317" s="41" t="s">
        <v>34</v>
      </c>
      <c r="D317" s="51" t="str">
        <f xml:space="preserve"> VLOOKUP(C317,'Function List'!$B$3:$C$200,2,FALSE)</f>
        <v>Provide PNT capability on the lunar surface</v>
      </c>
      <c r="E317" s="75"/>
      <c r="F317" s="71" t="e">
        <f xml:space="preserve"> VLOOKUP(E317,'UC List'!$B$3:$C514,2,FALSE)</f>
        <v>#N/A</v>
      </c>
      <c r="G317" s="71"/>
      <c r="H317" s="71"/>
      <c r="I317" s="73"/>
    </row>
    <row r="318" spans="2:9" ht="30" customHeight="1" x14ac:dyDescent="0.2">
      <c r="B318" s="69"/>
      <c r="C318" s="41" t="s">
        <v>426</v>
      </c>
      <c r="D318" s="51" t="str">
        <f xml:space="preserve"> VLOOKUP(C318,'Function List'!$B$3:$C$200,2,FALSE)</f>
        <v>Provide pressurized, habitable environment on lunar surface</v>
      </c>
      <c r="E318" s="74" t="s">
        <v>428</v>
      </c>
      <c r="F318" s="71" t="str">
        <f xml:space="preserve"> VLOOKUP(E318,'UC List'!$B$3:$C515,2,FALSE)</f>
        <v>Crew habitation in habitable elements on surface</v>
      </c>
      <c r="G318" s="71"/>
      <c r="H318" s="71"/>
      <c r="I318" s="73"/>
    </row>
    <row r="319" spans="2:9" ht="30" customHeight="1" x14ac:dyDescent="0.2">
      <c r="B319" s="69"/>
      <c r="C319" s="41" t="s">
        <v>448</v>
      </c>
      <c r="D319" s="51" t="str">
        <f xml:space="preserve"> VLOOKUP(C319,'Function List'!$B$3:$C$200,2,FALSE)</f>
        <v>Remove trash from habitable elements on lunar surface</v>
      </c>
      <c r="E319" s="75"/>
      <c r="F319" s="71" t="e">
        <f xml:space="preserve"> VLOOKUP(E319,'UC List'!$B$3:$C516,2,FALSE)</f>
        <v>#N/A</v>
      </c>
      <c r="G319" s="71"/>
      <c r="H319" s="71"/>
      <c r="I319" s="73"/>
    </row>
    <row r="320" spans="2:9" ht="30" customHeight="1" x14ac:dyDescent="0.2">
      <c r="B320" s="69"/>
      <c r="C320" s="41" t="s">
        <v>56</v>
      </c>
      <c r="D320" s="51" t="str">
        <f xml:space="preserve"> VLOOKUP(C320,'Function List'!$B$3:$C$200,2,FALSE)</f>
        <v>Transport cargo from Earth to lunar surface</v>
      </c>
      <c r="E320" s="75"/>
      <c r="F320" s="71" t="e">
        <f xml:space="preserve"> VLOOKUP(E320,'UC List'!$B$3:$C517,2,FALSE)</f>
        <v>#N/A</v>
      </c>
      <c r="G320" s="71"/>
      <c r="H320" s="71"/>
      <c r="I320" s="73"/>
    </row>
    <row r="321" spans="2:9" ht="30" customHeight="1" x14ac:dyDescent="0.2">
      <c r="B321" s="69"/>
      <c r="C321" s="41" t="s">
        <v>430</v>
      </c>
      <c r="D321" s="51" t="str">
        <f xml:space="preserve"> VLOOKUP(C321,'Function List'!$B$3:$C$200,2,FALSE)</f>
        <v>Move cargo into habitable elements on lunar surface</v>
      </c>
      <c r="E321" s="75"/>
      <c r="F321" s="71" t="e">
        <f xml:space="preserve"> VLOOKUP(E321,'UC List'!$B$3:$C518,2,FALSE)</f>
        <v>#N/A</v>
      </c>
      <c r="G321" s="71"/>
      <c r="H321" s="71"/>
      <c r="I321" s="73"/>
    </row>
    <row r="322" spans="2:9" ht="30" customHeight="1" x14ac:dyDescent="0.2">
      <c r="B322" s="69"/>
      <c r="C322" s="41" t="s">
        <v>28</v>
      </c>
      <c r="D322" s="51" t="str">
        <f xml:space="preserve"> VLOOKUP(C322,'Function List'!$B$3:$C$200,2,FALSE)</f>
        <v>Conduct crew surface EVA activities</v>
      </c>
      <c r="E322" s="74" t="s">
        <v>432</v>
      </c>
      <c r="F322" s="71" t="str">
        <f xml:space="preserve"> VLOOKUP(E322,'UC List'!$B$3:$C519,2,FALSE)</f>
        <v>Frequent crew EVA on surface</v>
      </c>
      <c r="G322" s="71"/>
      <c r="H322" s="71"/>
      <c r="I322" s="73"/>
    </row>
    <row r="323" spans="2:9" ht="30" customHeight="1" x14ac:dyDescent="0.2">
      <c r="B323" s="69"/>
      <c r="C323" s="41" t="s">
        <v>433</v>
      </c>
      <c r="D323" s="51" t="str">
        <f xml:space="preserve"> VLOOKUP(C323,'Function List'!$B$3:$C$200,2,FALSE)</f>
        <v>Allow crew ingress/egress from habitable elements to vacuum</v>
      </c>
      <c r="E323" s="75"/>
      <c r="F323" s="71" t="e">
        <f xml:space="preserve"> VLOOKUP(E323,'UC List'!$B$3:$C520,2,FALSE)</f>
        <v>#N/A</v>
      </c>
      <c r="G323" s="71"/>
      <c r="H323" s="71"/>
      <c r="I323" s="73"/>
    </row>
    <row r="324" spans="2:9" ht="30" customHeight="1" x14ac:dyDescent="0.2">
      <c r="B324" s="69"/>
      <c r="C324" s="41" t="s">
        <v>22</v>
      </c>
      <c r="D324" s="51" t="str">
        <f xml:space="preserve"> VLOOKUP(C324,'Function List'!$B$3:$C$200,2,FALSE)</f>
        <v>Provide local unpressurized crew surface mobility</v>
      </c>
      <c r="E324" s="74" t="s">
        <v>435</v>
      </c>
      <c r="F324" s="71" t="str">
        <f xml:space="preserve"> VLOOKUP(E324,'UC List'!$B$3:$C521,2,FALSE)</f>
        <v>Crew conduct utilization activities on surface</v>
      </c>
      <c r="G324" s="71"/>
      <c r="H324" s="71"/>
      <c r="I324" s="73"/>
    </row>
    <row r="325" spans="2:9" ht="30" customHeight="1" x14ac:dyDescent="0.2">
      <c r="B325" s="69"/>
      <c r="C325" s="41" t="s">
        <v>26</v>
      </c>
      <c r="D325" s="51" t="str">
        <f xml:space="preserve"> VLOOKUP(C325,'Function List'!$B$3:$C$200,2,FALSE)</f>
        <v>Provide pressurized crew surface mobility</v>
      </c>
      <c r="E325" s="75"/>
      <c r="F325" s="71" t="e">
        <f xml:space="preserve"> VLOOKUP(E325,'UC List'!$B$3:$C522,2,FALSE)</f>
        <v>#N/A</v>
      </c>
      <c r="G325" s="71"/>
      <c r="H325" s="71"/>
      <c r="I325" s="73"/>
    </row>
    <row r="326" spans="2:9" ht="30" customHeight="1" x14ac:dyDescent="0.2">
      <c r="B326" s="69"/>
      <c r="C326" s="41" t="s">
        <v>96</v>
      </c>
      <c r="D326" s="51" t="str">
        <f xml:space="preserve"> VLOOKUP(C326,'Function List'!$B$3:$C$200,2,FALSE)</f>
        <v>Recover and package surface samples</v>
      </c>
      <c r="E326" s="75"/>
      <c r="F326" s="71" t="e">
        <f xml:space="preserve"> VLOOKUP(E326,'UC List'!$B$3:$C523,2,FALSE)</f>
        <v>#N/A</v>
      </c>
      <c r="G326" s="71"/>
      <c r="H326" s="71"/>
      <c r="I326" s="73"/>
    </row>
    <row r="327" spans="2:9" ht="30" customHeight="1" x14ac:dyDescent="0.2">
      <c r="B327" s="69"/>
      <c r="C327" s="41" t="s">
        <v>103</v>
      </c>
      <c r="D327" s="51" t="str">
        <f xml:space="preserve"> VLOOKUP(C327,'Function List'!$B$3:$C$200,2,FALSE)</f>
        <v>Transport cargo from Earth to elements in deep space</v>
      </c>
      <c r="E327" s="2" t="s">
        <v>437</v>
      </c>
      <c r="F327" s="31" t="str">
        <f xml:space="preserve"> VLOOKUP(E327,'UC List'!$B$3:$C524,2,FALSE)</f>
        <v>Crew conduct utilization activities in cislunar space</v>
      </c>
      <c r="G327" s="71"/>
      <c r="H327" s="71"/>
      <c r="I327" s="73"/>
    </row>
    <row r="328" spans="2:9" ht="30" customHeight="1" x14ac:dyDescent="0.2">
      <c r="B328" s="69"/>
      <c r="C328" s="41" t="s">
        <v>28</v>
      </c>
      <c r="D328" s="51" t="str">
        <f xml:space="preserve"> VLOOKUP(C328,'Function List'!$B$3:$C$200,2,FALSE)</f>
        <v>Conduct crew surface EVA activities</v>
      </c>
      <c r="E328" s="74" t="s">
        <v>439</v>
      </c>
      <c r="F328" s="71" t="str">
        <f xml:space="preserve"> VLOOKUP(E328,'UC List'!$B$3:$C525,2,FALSE)</f>
        <v>Crew emplacement and set-up of science/utilization packages on lunar surface</v>
      </c>
      <c r="G328" s="71"/>
      <c r="H328" s="71"/>
      <c r="I328" s="73"/>
    </row>
    <row r="329" spans="2:9" ht="30" customHeight="1" thickBot="1" x14ac:dyDescent="0.25">
      <c r="B329" s="69"/>
      <c r="C329" s="41" t="s">
        <v>56</v>
      </c>
      <c r="D329" s="51" t="str">
        <f xml:space="preserve"> VLOOKUP(C329,'Function List'!$B$3:$C$200,2,FALSE)</f>
        <v>Transport cargo from Earth to lunar surface</v>
      </c>
      <c r="E329" s="75"/>
      <c r="F329" s="71" t="e">
        <f xml:space="preserve"> VLOOKUP(E329,'UC List'!$B$3:$C526,2,FALSE)</f>
        <v>#N/A</v>
      </c>
      <c r="G329" s="71"/>
      <c r="H329" s="71"/>
      <c r="I329" s="73"/>
    </row>
    <row r="330" spans="2:9" ht="30" customHeight="1" x14ac:dyDescent="0.2">
      <c r="B330" s="68" t="s">
        <v>445</v>
      </c>
      <c r="C330" s="40" t="s">
        <v>108</v>
      </c>
      <c r="D330" s="55" t="str">
        <f xml:space="preserve"> VLOOKUP(C330,'Function List'!$B$3:$C$200,2,FALSE)</f>
        <v>Provide pressurized, habitable environment in deep space</v>
      </c>
      <c r="E330" s="82" t="s">
        <v>441</v>
      </c>
      <c r="F330" s="70" t="str">
        <f xml:space="preserve"> VLOOKUP(E330,'UC List'!$B$3:$C527,2,FALSE)</f>
        <v>Crew conduct long-duration increments in cislunar space</v>
      </c>
      <c r="G330" s="70" t="s">
        <v>443</v>
      </c>
      <c r="H330" s="70" t="s">
        <v>444</v>
      </c>
      <c r="I330" s="72" t="s">
        <v>445</v>
      </c>
    </row>
    <row r="331" spans="2:9" ht="30" customHeight="1" x14ac:dyDescent="0.2">
      <c r="B331" s="69"/>
      <c r="C331" s="41" t="s">
        <v>103</v>
      </c>
      <c r="D331" s="51" t="str">
        <f xml:space="preserve"> VLOOKUP(C331,'Function List'!$B$3:$C$200,2,FALSE)</f>
        <v>Transport cargo from Earth to elements in deep space</v>
      </c>
      <c r="E331" s="75"/>
      <c r="F331" s="71" t="e">
        <f xml:space="preserve"> VLOOKUP(E331,'UC List'!$B$3:$C528,2,FALSE)</f>
        <v>#N/A</v>
      </c>
      <c r="G331" s="71"/>
      <c r="H331" s="71"/>
      <c r="I331" s="73"/>
    </row>
    <row r="332" spans="2:9" ht="30" customHeight="1" x14ac:dyDescent="0.2">
      <c r="B332" s="69"/>
      <c r="C332" s="41" t="s">
        <v>114</v>
      </c>
      <c r="D332" s="51" t="str">
        <f xml:space="preserve"> VLOOKUP(C332,'Function List'!$B$3:$C$200,2,FALSE)</f>
        <v>Move cargo into habitable elements in deep space</v>
      </c>
      <c r="E332" s="75"/>
      <c r="F332" s="71" t="e">
        <f xml:space="preserve"> VLOOKUP(E332,'UC List'!$B$3:$C529,2,FALSE)</f>
        <v>#N/A</v>
      </c>
      <c r="G332" s="71"/>
      <c r="H332" s="71"/>
      <c r="I332" s="73"/>
    </row>
    <row r="333" spans="2:9" ht="30" customHeight="1" x14ac:dyDescent="0.2">
      <c r="B333" s="69"/>
      <c r="C333" s="41" t="s">
        <v>446</v>
      </c>
      <c r="D333" s="51" t="str">
        <f xml:space="preserve"> VLOOKUP(C333,'Function List'!$B$3:$C$200,2,FALSE)</f>
        <v>Remove trash from habitable elements in deep space</v>
      </c>
      <c r="E333" s="75"/>
      <c r="F333" s="71" t="e">
        <f xml:space="preserve"> VLOOKUP(E333,'UC List'!$B$3:$C530,2,FALSE)</f>
        <v>#N/A</v>
      </c>
      <c r="G333" s="71"/>
      <c r="H333" s="71"/>
      <c r="I333" s="73"/>
    </row>
    <row r="334" spans="2:9" ht="30" customHeight="1" x14ac:dyDescent="0.2">
      <c r="B334" s="69"/>
      <c r="C334" s="41" t="s">
        <v>426</v>
      </c>
      <c r="D334" s="51" t="str">
        <f xml:space="preserve"> VLOOKUP(C334,'Function List'!$B$3:$C$200,2,FALSE)</f>
        <v>Provide pressurized, habitable environment on lunar surface</v>
      </c>
      <c r="E334" s="74" t="s">
        <v>428</v>
      </c>
      <c r="F334" s="71" t="str">
        <f xml:space="preserve"> VLOOKUP(E334,'UC List'!$B$3:$C531,2,FALSE)</f>
        <v>Crew habitation in habitable elements on surface</v>
      </c>
      <c r="G334" s="71"/>
      <c r="H334" s="71"/>
      <c r="I334" s="73"/>
    </row>
    <row r="335" spans="2:9" ht="30" customHeight="1" x14ac:dyDescent="0.2">
      <c r="B335" s="69"/>
      <c r="C335" s="41" t="s">
        <v>56</v>
      </c>
      <c r="D335" s="51" t="str">
        <f xml:space="preserve"> VLOOKUP(C335,'Function List'!$B$3:$C$200,2,FALSE)</f>
        <v>Transport cargo from Earth to lunar surface</v>
      </c>
      <c r="E335" s="75"/>
      <c r="F335" s="71" t="e">
        <f xml:space="preserve"> VLOOKUP(E335,'UC List'!$B$3:$C532,2,FALSE)</f>
        <v>#N/A</v>
      </c>
      <c r="G335" s="71"/>
      <c r="H335" s="71"/>
      <c r="I335" s="73"/>
    </row>
    <row r="336" spans="2:9" ht="30" customHeight="1" x14ac:dyDescent="0.2">
      <c r="B336" s="69"/>
      <c r="C336" s="41" t="s">
        <v>430</v>
      </c>
      <c r="D336" s="51" t="str">
        <f xml:space="preserve"> VLOOKUP(C336,'Function List'!$B$3:$C$200,2,FALSE)</f>
        <v>Move cargo into habitable elements on lunar surface</v>
      </c>
      <c r="E336" s="75"/>
      <c r="F336" s="71" t="e">
        <f xml:space="preserve"> VLOOKUP(E336,'UC List'!$B$3:$C533,2,FALSE)</f>
        <v>#N/A</v>
      </c>
      <c r="G336" s="71"/>
      <c r="H336" s="71"/>
      <c r="I336" s="73"/>
    </row>
    <row r="337" spans="2:9" ht="30" customHeight="1" thickBot="1" x14ac:dyDescent="0.25">
      <c r="B337" s="77"/>
      <c r="C337" s="42" t="s">
        <v>448</v>
      </c>
      <c r="D337" s="61" t="str">
        <f xml:space="preserve"> VLOOKUP(C337,'Function List'!$B$3:$C$200,2,FALSE)</f>
        <v>Remove trash from habitable elements on lunar surface</v>
      </c>
      <c r="E337" s="80"/>
      <c r="F337" s="79" t="e">
        <f xml:space="preserve"> VLOOKUP(E337,'UC List'!$B$3:$C534,2,FALSE)</f>
        <v>#N/A</v>
      </c>
      <c r="G337" s="79"/>
      <c r="H337" s="79"/>
      <c r="I337" s="76"/>
    </row>
    <row r="338" spans="2:9" ht="30" customHeight="1" x14ac:dyDescent="0.2">
      <c r="B338" s="81" t="s">
        <v>456</v>
      </c>
      <c r="C338" s="41" t="s">
        <v>450</v>
      </c>
      <c r="D338" s="51" t="str">
        <f xml:space="preserve"> VLOOKUP(C338,'Function List'!$B$3:$C$200,2,FALSE)</f>
        <v>Provide crew health maintenance</v>
      </c>
      <c r="E338" s="2" t="s">
        <v>452</v>
      </c>
      <c r="F338" s="31" t="str">
        <f xml:space="preserve"> VLOOKUP(E338,'UC List'!$B$3:$C535,2,FALSE)</f>
        <v>Crew emergency health care and monitoring while in transit</v>
      </c>
      <c r="G338" s="71" t="s">
        <v>454</v>
      </c>
      <c r="H338" s="71" t="s">
        <v>455</v>
      </c>
      <c r="I338" s="84" t="s">
        <v>456</v>
      </c>
    </row>
    <row r="339" spans="2:9" ht="30" customHeight="1" x14ac:dyDescent="0.2">
      <c r="B339" s="69"/>
      <c r="C339" s="41" t="s">
        <v>116</v>
      </c>
      <c r="D339" s="51" t="str">
        <f xml:space="preserve"> VLOOKUP(C339,'Function List'!$B$3:$C$200,2,FALSE)</f>
        <v>Provide crew remote medical systems in cislunar space</v>
      </c>
      <c r="E339" s="74" t="s">
        <v>457</v>
      </c>
      <c r="F339" s="71" t="str">
        <f xml:space="preserve"> VLOOKUP(E339,'UC List'!$B$3:$C536,2,FALSE)</f>
        <v>Remote diagnosis and treatment of crew health during extended increments in cislunar space</v>
      </c>
      <c r="G339" s="71"/>
      <c r="H339" s="71"/>
      <c r="I339" s="73"/>
    </row>
    <row r="340" spans="2:9" ht="30" customHeight="1" x14ac:dyDescent="0.2">
      <c r="B340" s="69"/>
      <c r="C340" s="41" t="s">
        <v>450</v>
      </c>
      <c r="D340" s="51" t="str">
        <f xml:space="preserve"> VLOOKUP(C340,'Function List'!$B$3:$C$200,2,FALSE)</f>
        <v>Provide crew health maintenance</v>
      </c>
      <c r="E340" s="75"/>
      <c r="F340" s="71" t="e">
        <f xml:space="preserve"> VLOOKUP(E340,'UC List'!$B$3:$C537,2,FALSE)</f>
        <v>#N/A</v>
      </c>
      <c r="G340" s="71"/>
      <c r="H340" s="71"/>
      <c r="I340" s="73"/>
    </row>
    <row r="341" spans="2:9" ht="30" customHeight="1" x14ac:dyDescent="0.2">
      <c r="B341" s="69"/>
      <c r="C341" s="41" t="s">
        <v>118</v>
      </c>
      <c r="D341" s="51" t="str">
        <f xml:space="preserve"> VLOOKUP(C341,'Function List'!$B$3:$C$200,2,FALSE)</f>
        <v>Provide crew remote medical systems on lunar surface</v>
      </c>
      <c r="E341" s="74" t="s">
        <v>459</v>
      </c>
      <c r="F341" s="71" t="str">
        <f xml:space="preserve"> VLOOKUP(E341,'UC List'!$B$3:$C538,2,FALSE)</f>
        <v>Remote diagnosis and treatment of crew health during extended increments on lunar surface</v>
      </c>
      <c r="G341" s="71"/>
      <c r="H341" s="71"/>
      <c r="I341" s="73"/>
    </row>
    <row r="342" spans="2:9" ht="30" customHeight="1" thickBot="1" x14ac:dyDescent="0.25">
      <c r="B342" s="69"/>
      <c r="C342" s="41" t="s">
        <v>450</v>
      </c>
      <c r="D342" s="51" t="str">
        <f xml:space="preserve"> VLOOKUP(C342,'Function List'!$B$3:$C$200,2,FALSE)</f>
        <v>Provide crew health maintenance</v>
      </c>
      <c r="E342" s="75"/>
      <c r="F342" s="71" t="e">
        <f xml:space="preserve"> VLOOKUP(E342,'UC List'!$B$3:$C539,2,FALSE)</f>
        <v>#N/A</v>
      </c>
      <c r="G342" s="71"/>
      <c r="H342" s="71"/>
      <c r="I342" s="73"/>
    </row>
    <row r="343" spans="2:9" ht="30" customHeight="1" x14ac:dyDescent="0.2">
      <c r="B343" s="68" t="s">
        <v>465</v>
      </c>
      <c r="C343" s="40" t="s">
        <v>16</v>
      </c>
      <c r="D343" s="55" t="str">
        <f xml:space="preserve"> VLOOKUP(C343,'Function List'!$B$3:$C$200,2,FALSE)</f>
        <v>Provide robotic systems on lunar surface controlled from Earth and/or cislunar space</v>
      </c>
      <c r="E343" s="82" t="s">
        <v>461</v>
      </c>
      <c r="F343" s="70" t="str">
        <f xml:space="preserve"> VLOOKUP(E343,'UC List'!$B$3:$C540,2,FALSE)</f>
        <v>Robotic assistance of crew exploration, surveying sites, locating samples and resources, and retrieval of samples</v>
      </c>
      <c r="G343" s="70" t="s">
        <v>463</v>
      </c>
      <c r="H343" s="70" t="s">
        <v>464</v>
      </c>
      <c r="I343" s="72" t="s">
        <v>465</v>
      </c>
    </row>
    <row r="344" spans="2:9" ht="30" customHeight="1" thickBot="1" x14ac:dyDescent="0.25">
      <c r="B344" s="77"/>
      <c r="C344" s="42" t="s">
        <v>466</v>
      </c>
      <c r="D344" s="61" t="str">
        <f xml:space="preserve"> VLOOKUP(C344,'Function List'!$B$3:$C$200,2,FALSE)</f>
        <v>Provide robotic systems in cislunar space controlled from Earth and/or cislunar space</v>
      </c>
      <c r="E344" s="80"/>
      <c r="F344" s="79" t="e">
        <f xml:space="preserve"> VLOOKUP(E344,'UC List'!$B$3:$C541,2,FALSE)</f>
        <v>#N/A</v>
      </c>
      <c r="G344" s="79"/>
      <c r="H344" s="79"/>
      <c r="I344" s="76"/>
    </row>
    <row r="345" spans="2:9" ht="30" customHeight="1" x14ac:dyDescent="0.2">
      <c r="B345" s="81" t="s">
        <v>470</v>
      </c>
      <c r="C345" s="41" t="s">
        <v>44</v>
      </c>
      <c r="D345" s="51" t="str">
        <f xml:space="preserve"> VLOOKUP(C345,'Function List'!$B$3:$C$200,2,FALSE)</f>
        <v>Transport cargo from lunar surface to Earth</v>
      </c>
      <c r="E345" s="74" t="s">
        <v>46</v>
      </c>
      <c r="F345" s="71" t="str">
        <f xml:space="preserve"> VLOOKUP(E345,'UC List'!$B$3:$C542,2,FALSE)</f>
        <v>Return of collected samples to Earth in sealed sample containers</v>
      </c>
      <c r="G345" s="71" t="s">
        <v>468</v>
      </c>
      <c r="H345" s="71" t="s">
        <v>469</v>
      </c>
      <c r="I345" s="84" t="s">
        <v>470</v>
      </c>
    </row>
    <row r="346" spans="2:9" ht="30" customHeight="1" thickBot="1" x14ac:dyDescent="0.25">
      <c r="B346" s="77"/>
      <c r="C346" s="42" t="s">
        <v>471</v>
      </c>
      <c r="D346" s="61" t="str">
        <f xml:space="preserve"> VLOOKUP(C346,'Function List'!$B$3:$C$200,2,FALSE)</f>
        <v>Recover samples after splashdown</v>
      </c>
      <c r="E346" s="80"/>
      <c r="F346" s="79" t="e">
        <f xml:space="preserve"> VLOOKUP(E346,'UC List'!$B$3:$C543,2,FALSE)</f>
        <v>#N/A</v>
      </c>
      <c r="G346" s="79"/>
      <c r="H346" s="79"/>
      <c r="I346" s="76"/>
    </row>
    <row r="347" spans="2:9" ht="17" thickBot="1" x14ac:dyDescent="0.25">
      <c r="B347" s="1"/>
      <c r="C347" s="43"/>
      <c r="D347" s="61"/>
      <c r="E347" s="59"/>
      <c r="F347" s="50"/>
      <c r="G347" s="50"/>
      <c r="H347" s="31"/>
      <c r="I347" s="1"/>
    </row>
    <row r="348" spans="2:9" ht="30" customHeight="1" x14ac:dyDescent="0.2">
      <c r="B348" s="68" t="s">
        <v>475</v>
      </c>
      <c r="C348" s="40" t="s">
        <v>108</v>
      </c>
      <c r="D348" s="55" t="str">
        <f xml:space="preserve"> VLOOKUP(C348,'Function List'!$B$3:$C$200,2,FALSE)</f>
        <v>Provide pressurized, habitable environment in deep space</v>
      </c>
      <c r="E348" s="82" t="s">
        <v>110</v>
      </c>
      <c r="F348" s="70" t="str">
        <f xml:space="preserve"> VLOOKUP(E348,'UC List'!$B$3:$C545,2,FALSE)</f>
        <v>Analog missions with extended durations in NRHO, followed by lunar surface missions</v>
      </c>
      <c r="G348" s="70" t="s">
        <v>473</v>
      </c>
      <c r="H348" s="70" t="s">
        <v>474</v>
      </c>
      <c r="I348" s="72" t="s">
        <v>475</v>
      </c>
    </row>
    <row r="349" spans="2:9" ht="30" customHeight="1" x14ac:dyDescent="0.2">
      <c r="B349" s="69"/>
      <c r="C349" s="41" t="s">
        <v>103</v>
      </c>
      <c r="D349" s="51" t="str">
        <f xml:space="preserve"> VLOOKUP(C349,'Function List'!$B$3:$C$200,2,FALSE)</f>
        <v>Transport cargo from Earth to elements in deep space</v>
      </c>
      <c r="E349" s="75"/>
      <c r="F349" s="71" t="e">
        <f xml:space="preserve"> VLOOKUP(E349,'UC List'!$B$3:$C546,2,FALSE)</f>
        <v>#N/A</v>
      </c>
      <c r="G349" s="71"/>
      <c r="H349" s="71"/>
      <c r="I349" s="73"/>
    </row>
    <row r="350" spans="2:9" ht="30" customHeight="1" x14ac:dyDescent="0.2">
      <c r="B350" s="69"/>
      <c r="C350" s="41" t="s">
        <v>114</v>
      </c>
      <c r="D350" s="51" t="str">
        <f xml:space="preserve"> VLOOKUP(C350,'Function List'!$B$3:$C$200,2,FALSE)</f>
        <v>Move cargo into habitable elements in deep space</v>
      </c>
      <c r="E350" s="75"/>
      <c r="F350" s="71" t="e">
        <f xml:space="preserve"> VLOOKUP(E350,'UC List'!$B$3:$C547,2,FALSE)</f>
        <v>#N/A</v>
      </c>
      <c r="G350" s="71"/>
      <c r="H350" s="71"/>
      <c r="I350" s="73"/>
    </row>
    <row r="351" spans="2:9" ht="30" customHeight="1" x14ac:dyDescent="0.2">
      <c r="B351" s="69"/>
      <c r="C351" s="41" t="s">
        <v>476</v>
      </c>
      <c r="D351" s="51" t="str">
        <f xml:space="preserve"> VLOOKUP(C351,'Function List'!$B$3:$C$200,2,FALSE)</f>
        <v>Provide crew remote medical systems in deep space</v>
      </c>
      <c r="E351" s="75"/>
      <c r="F351" s="71" t="e">
        <f xml:space="preserve"> VLOOKUP(E351,'UC List'!$B$3:$C548,2,FALSE)</f>
        <v>#N/A</v>
      </c>
      <c r="G351" s="71"/>
      <c r="H351" s="71"/>
      <c r="I351" s="73"/>
    </row>
    <row r="352" spans="2:9" ht="30" customHeight="1" thickBot="1" x14ac:dyDescent="0.25">
      <c r="B352" s="69"/>
      <c r="C352" s="41" t="s">
        <v>478</v>
      </c>
      <c r="D352" s="51" t="str">
        <f xml:space="preserve"> VLOOKUP(C352,'Function List'!$B$3:$C$200,2,FALSE)</f>
        <v>Transport crew and systems from cislunar space to lunar surface</v>
      </c>
      <c r="E352" s="75"/>
      <c r="F352" s="71" t="e">
        <f xml:space="preserve"> VLOOKUP(E352,'UC List'!$B$3:$C549,2,FALSE)</f>
        <v>#N/A</v>
      </c>
      <c r="G352" s="71"/>
      <c r="H352" s="71"/>
      <c r="I352" s="73"/>
    </row>
    <row r="353" spans="2:9" ht="30" customHeight="1" x14ac:dyDescent="0.2">
      <c r="B353" s="68" t="s">
        <v>486</v>
      </c>
      <c r="C353" s="40" t="s">
        <v>480</v>
      </c>
      <c r="D353" s="55" t="str">
        <f xml:space="preserve"> VLOOKUP(C353,'Function List'!$B$3:$C$200,2,FALSE)</f>
        <v>Autonomous element command control in cislunar space</v>
      </c>
      <c r="E353" s="58" t="s">
        <v>482</v>
      </c>
      <c r="F353" s="49" t="str">
        <f xml:space="preserve"> VLOOKUP(E353,'UC List'!$B$3:$C550,2,FALSE)</f>
        <v>Conduct autonomous/semi-autonomous mission operations in cislunar space</v>
      </c>
      <c r="G353" s="70" t="s">
        <v>484</v>
      </c>
      <c r="H353" s="70" t="s">
        <v>485</v>
      </c>
      <c r="I353" s="72" t="s">
        <v>486</v>
      </c>
    </row>
    <row r="354" spans="2:9" ht="30" customHeight="1" x14ac:dyDescent="0.2">
      <c r="B354" s="69"/>
      <c r="C354" s="41" t="s">
        <v>120</v>
      </c>
      <c r="D354" s="51" t="str">
        <f xml:space="preserve"> VLOOKUP(C354,'Function List'!$B$3:$C$200,2,FALSE)</f>
        <v>Autonomous crew landing on lunar surface</v>
      </c>
      <c r="E354" s="74" t="s">
        <v>487</v>
      </c>
      <c r="F354" s="71" t="str">
        <f xml:space="preserve"> VLOOKUP(E354,'UC List'!$B$3:$C551,2,FALSE)</f>
        <v>Conduct autonomous/semi-autonomous mission operations on lunar surface</v>
      </c>
      <c r="G354" s="71"/>
      <c r="H354" s="71"/>
      <c r="I354" s="73"/>
    </row>
    <row r="355" spans="2:9" ht="30" customHeight="1" thickBot="1" x14ac:dyDescent="0.25">
      <c r="B355" s="77"/>
      <c r="C355" s="42" t="s">
        <v>489</v>
      </c>
      <c r="D355" s="61" t="str">
        <f xml:space="preserve"> VLOOKUP(C355,'Function List'!$B$3:$C$200,2,FALSE)</f>
        <v>Autonomous element command control on lunar surface</v>
      </c>
      <c r="E355" s="80"/>
      <c r="F355" s="79" t="e">
        <f xml:space="preserve"> VLOOKUP(E355,'UC List'!$B$3:$C552,2,FALSE)</f>
        <v>#N/A</v>
      </c>
      <c r="G355" s="79"/>
      <c r="H355" s="79"/>
      <c r="I355" s="76"/>
    </row>
    <row r="356" spans="2:9" ht="30" customHeight="1" x14ac:dyDescent="0.2">
      <c r="B356" s="81" t="s">
        <v>493</v>
      </c>
      <c r="C356" s="41" t="s">
        <v>5</v>
      </c>
      <c r="D356" s="51" t="str">
        <f xml:space="preserve"> VLOOKUP(C356,'Function List'!$B$3:$C$200,2,FALSE)</f>
        <v>Transport crew and systems from cislunar space to lunar surface South Pole sites</v>
      </c>
      <c r="E356" s="2" t="s">
        <v>7</v>
      </c>
      <c r="F356" s="31" t="str">
        <f xml:space="preserve"> VLOOKUP(E356,'UC List'!$B$3:$C553,2,FALSE)</f>
        <v>Crewed missions to distributed landing sites around South Pole</v>
      </c>
      <c r="G356" s="71" t="s">
        <v>491</v>
      </c>
      <c r="H356" s="71" t="s">
        <v>492</v>
      </c>
      <c r="I356" s="84" t="s">
        <v>493</v>
      </c>
    </row>
    <row r="357" spans="2:9" ht="30" customHeight="1" x14ac:dyDescent="0.2">
      <c r="B357" s="69"/>
      <c r="C357" s="41" t="s">
        <v>16</v>
      </c>
      <c r="D357" s="51" t="str">
        <f xml:space="preserve"> VLOOKUP(C357,'Function List'!$B$3:$C$200,2,FALSE)</f>
        <v>Provide robotic systems on lunar surface controlled from Earth and/or cislunar space</v>
      </c>
      <c r="E357" s="56" t="s">
        <v>18</v>
      </c>
      <c r="F357" s="31" t="str">
        <f xml:space="preserve"> VLOOKUP(E357,'UC List'!$B$3:$C554,2,FALSE)</f>
        <v>Robotic survey of potential crewed landing sites to identify locations of interest</v>
      </c>
      <c r="G357" s="71"/>
      <c r="H357" s="71"/>
      <c r="I357" s="73"/>
    </row>
    <row r="358" spans="2:9" ht="30" customHeight="1" x14ac:dyDescent="0.2">
      <c r="B358" s="69"/>
      <c r="C358" s="41" t="s">
        <v>20</v>
      </c>
      <c r="D358" s="51" t="str">
        <f xml:space="preserve"> VLOOKUP(C358,'Function List'!$B$3:$C$200,2,FALSE)</f>
        <v>Provide robotic systems in PSRs on lunar surface controlled from Earth and/or cislunar space</v>
      </c>
      <c r="E358" s="56" t="s">
        <v>185</v>
      </c>
      <c r="F358" s="31" t="str">
        <f xml:space="preserve"> VLOOKUP(E358,'UC List'!$B$3:$C555,2,FALSE)</f>
        <v>Robotic survey of PSRs near potential crewed landing sites to identify locations of interest</v>
      </c>
      <c r="G358" s="71"/>
      <c r="H358" s="71"/>
      <c r="I358" s="73"/>
    </row>
    <row r="359" spans="2:9" ht="30" customHeight="1" x14ac:dyDescent="0.2">
      <c r="B359" s="69"/>
      <c r="C359" s="41" t="s">
        <v>22</v>
      </c>
      <c r="D359" s="51" t="str">
        <f xml:space="preserve"> VLOOKUP(C359,'Function List'!$B$3:$C$200,2,FALSE)</f>
        <v>Provide local unpressurized crew surface mobility</v>
      </c>
      <c r="E359" s="74" t="s">
        <v>24</v>
      </c>
      <c r="F359" s="71" t="str">
        <f xml:space="preserve"> VLOOKUP(E359,'UC List'!$B$3:$C556,2,FALSE)</f>
        <v>Crew excursions to locations distributed around landing site</v>
      </c>
      <c r="G359" s="71"/>
      <c r="H359" s="71"/>
      <c r="I359" s="73"/>
    </row>
    <row r="360" spans="2:9" ht="30" customHeight="1" x14ac:dyDescent="0.2">
      <c r="B360" s="69"/>
      <c r="C360" s="41" t="s">
        <v>26</v>
      </c>
      <c r="D360" s="51" t="str">
        <f xml:space="preserve"> VLOOKUP(C360,'Function List'!$B$3:$C$200,2,FALSE)</f>
        <v>Provide pressurized crew surface mobility</v>
      </c>
      <c r="E360" s="75"/>
      <c r="F360" s="71" t="e">
        <f xml:space="preserve"> VLOOKUP(E360,'UC List'!$B$3:$C557,2,FALSE)</f>
        <v>#N/A</v>
      </c>
      <c r="G360" s="71"/>
      <c r="H360" s="71"/>
      <c r="I360" s="73"/>
    </row>
    <row r="361" spans="2:9" ht="30" customHeight="1" x14ac:dyDescent="0.2">
      <c r="B361" s="69"/>
      <c r="C361" s="41" t="s">
        <v>34</v>
      </c>
      <c r="D361" s="51" t="str">
        <f xml:space="preserve"> VLOOKUP(C361,'Function List'!$B$3:$C$200,2,FALSE)</f>
        <v>Provide PNT capability on the lunar surface</v>
      </c>
      <c r="E361" s="75"/>
      <c r="F361" s="71" t="e">
        <f xml:space="preserve"> VLOOKUP(E361,'UC List'!$B$3:$C558,2,FALSE)</f>
        <v>#N/A</v>
      </c>
      <c r="G361" s="71"/>
      <c r="H361" s="71"/>
      <c r="I361" s="73"/>
    </row>
    <row r="362" spans="2:9" ht="30" customHeight="1" x14ac:dyDescent="0.2">
      <c r="B362" s="69"/>
      <c r="C362" s="41" t="s">
        <v>28</v>
      </c>
      <c r="D362" s="51" t="str">
        <f xml:space="preserve"> VLOOKUP(C362,'Function List'!$B$3:$C$200,2,FALSE)</f>
        <v>Conduct crew surface EVA activities</v>
      </c>
      <c r="E362" s="74" t="s">
        <v>30</v>
      </c>
      <c r="F362" s="71" t="str">
        <f xml:space="preserve"> VLOOKUP(E362,'UC List'!$B$3:$C559,2,FALSE)</f>
        <v>Crew EVA exploration and identification of samples</v>
      </c>
      <c r="G362" s="71"/>
      <c r="H362" s="71"/>
      <c r="I362" s="73"/>
    </row>
    <row r="363" spans="2:9" ht="30" customHeight="1" x14ac:dyDescent="0.2">
      <c r="B363" s="69"/>
      <c r="C363" s="41" t="s">
        <v>38</v>
      </c>
      <c r="D363" s="51" t="str">
        <f xml:space="preserve"> VLOOKUP(C363,'Function List'!$B$3:$C$200,2,FALSE)</f>
        <v>Crew survey of areas of interest and identification of samples</v>
      </c>
      <c r="E363" s="74"/>
      <c r="F363" s="71" t="e">
        <f xml:space="preserve"> VLOOKUP(E363,'UC List'!$B$3:$C560,2,FALSE)</f>
        <v>#N/A</v>
      </c>
      <c r="G363" s="71"/>
      <c r="H363" s="71"/>
      <c r="I363" s="73"/>
    </row>
    <row r="364" spans="2:9" ht="30" customHeight="1" x14ac:dyDescent="0.2">
      <c r="B364" s="69"/>
      <c r="C364" s="41" t="s">
        <v>32</v>
      </c>
      <c r="D364" s="51" t="str">
        <f xml:space="preserve"> VLOOKUP(C364,'Function List'!$B$3:$C$200,2,FALSE)</f>
        <v>Provide high bandwidth, high availability comms between lunar surface and Earth</v>
      </c>
      <c r="E364" s="75"/>
      <c r="F364" s="71" t="e">
        <f xml:space="preserve"> VLOOKUP(E364,'UC List'!$B$3:$C561,2,FALSE)</f>
        <v>#N/A</v>
      </c>
      <c r="G364" s="71"/>
      <c r="H364" s="71"/>
      <c r="I364" s="73"/>
    </row>
    <row r="365" spans="2:9" ht="30" customHeight="1" x14ac:dyDescent="0.2">
      <c r="B365" s="69"/>
      <c r="C365" s="41" t="s">
        <v>34</v>
      </c>
      <c r="D365" s="51" t="str">
        <f xml:space="preserve"> VLOOKUP(C365,'Function List'!$B$3:$C$200,2,FALSE)</f>
        <v>Provide PNT capability on the lunar surface</v>
      </c>
      <c r="E365" s="75"/>
      <c r="F365" s="71" t="e">
        <f xml:space="preserve"> VLOOKUP(E365,'UC List'!$B$3:$C562,2,FALSE)</f>
        <v>#N/A</v>
      </c>
      <c r="G365" s="71"/>
      <c r="H365" s="71"/>
      <c r="I365" s="73"/>
    </row>
    <row r="366" spans="2:9" ht="30" customHeight="1" x14ac:dyDescent="0.2">
      <c r="B366" s="69"/>
      <c r="C366" s="41" t="s">
        <v>28</v>
      </c>
      <c r="D366" s="51" t="str">
        <f xml:space="preserve"> VLOOKUP(C366,'Function List'!$B$3:$C$200,2,FALSE)</f>
        <v>Conduct crew surface EVA activities</v>
      </c>
      <c r="E366" s="74" t="s">
        <v>36</v>
      </c>
      <c r="F366" s="71" t="str">
        <f xml:space="preserve"> VLOOKUP(E366,'UC List'!$B$3:$C563,2,FALSE)</f>
        <v>Crew collection of samples from lighted areas</v>
      </c>
      <c r="G366" s="71"/>
      <c r="H366" s="71"/>
      <c r="I366" s="73"/>
    </row>
    <row r="367" spans="2:9" ht="30" customHeight="1" x14ac:dyDescent="0.2">
      <c r="B367" s="69"/>
      <c r="C367" s="41" t="s">
        <v>38</v>
      </c>
      <c r="D367" s="51" t="str">
        <f xml:space="preserve"> VLOOKUP(C367,'Function List'!$B$3:$C$200,2,FALSE)</f>
        <v>Crew survey of areas of interest and identification of samples</v>
      </c>
      <c r="E367" s="75"/>
      <c r="F367" s="71" t="e">
        <f xml:space="preserve"> VLOOKUP(E367,'UC List'!$B$3:$C564,2,FALSE)</f>
        <v>#N/A</v>
      </c>
      <c r="G367" s="71"/>
      <c r="H367" s="71"/>
      <c r="I367" s="73"/>
    </row>
    <row r="368" spans="2:9" ht="30" customHeight="1" x14ac:dyDescent="0.2">
      <c r="B368" s="69"/>
      <c r="C368" s="41" t="s">
        <v>96</v>
      </c>
      <c r="D368" s="51" t="str">
        <f xml:space="preserve"> VLOOKUP(C368,'Function List'!$B$3:$C$200,2,FALSE)</f>
        <v>Recover and package surface samples</v>
      </c>
      <c r="E368" s="75"/>
      <c r="F368" s="71" t="e">
        <f xml:space="preserve"> VLOOKUP(E368,'UC List'!$B$3:$C565,2,FALSE)</f>
        <v>#N/A</v>
      </c>
      <c r="G368" s="71"/>
      <c r="H368" s="71"/>
      <c r="I368" s="73"/>
    </row>
    <row r="369" spans="2:9" ht="30" customHeight="1" x14ac:dyDescent="0.2">
      <c r="B369" s="69"/>
      <c r="C369" s="41" t="s">
        <v>40</v>
      </c>
      <c r="D369" s="51" t="str">
        <f xml:space="preserve"> VLOOKUP(C369,'Function List'!$B$3:$C$200,2,FALSE)</f>
        <v>Provide tools and containers to recover and package surface samples</v>
      </c>
      <c r="E369" s="75"/>
      <c r="F369" s="71" t="e">
        <f xml:space="preserve"> VLOOKUP(E369,'UC List'!$B$3:$C566,2,FALSE)</f>
        <v>#N/A</v>
      </c>
      <c r="G369" s="71"/>
      <c r="H369" s="71"/>
      <c r="I369" s="73"/>
    </row>
    <row r="370" spans="2:9" ht="30" customHeight="1" x14ac:dyDescent="0.2">
      <c r="B370" s="69"/>
      <c r="C370" s="41" t="s">
        <v>42</v>
      </c>
      <c r="D370" s="51" t="str">
        <f xml:space="preserve"> VLOOKUP(C370,'Function List'!$B$3:$C$200,2,FALSE)</f>
        <v>Store collected samples on lunar surface</v>
      </c>
      <c r="E370" s="75"/>
      <c r="F370" s="71" t="e">
        <f xml:space="preserve"> VLOOKUP(E370,'UC List'!$B$3:$C567,2,FALSE)</f>
        <v>#N/A</v>
      </c>
      <c r="G370" s="71"/>
      <c r="H370" s="71"/>
      <c r="I370" s="73"/>
    </row>
    <row r="371" spans="2:9" ht="30" customHeight="1" x14ac:dyDescent="0.2">
      <c r="B371" s="69"/>
      <c r="C371" s="41" t="s">
        <v>65</v>
      </c>
      <c r="D371" s="51" t="str">
        <f xml:space="preserve"> VLOOKUP(C371,'Function List'!$B$3:$C$200,2,FALSE)</f>
        <v>Conduct crew surface EVA activities into PSRs</v>
      </c>
      <c r="E371" s="74" t="s">
        <v>67</v>
      </c>
      <c r="F371" s="71" t="str">
        <f xml:space="preserve"> VLOOKUP(E371,'UC List'!$B$3:$C568,2,FALSE)</f>
        <v>Crew/robotic collection of samples from PSRs</v>
      </c>
      <c r="G371" s="71"/>
      <c r="H371" s="71"/>
      <c r="I371" s="73"/>
    </row>
    <row r="372" spans="2:9" ht="30" customHeight="1" x14ac:dyDescent="0.2">
      <c r="B372" s="69"/>
      <c r="C372" s="41" t="s">
        <v>69</v>
      </c>
      <c r="D372" s="51" t="str">
        <f xml:space="preserve"> VLOOKUP(C372,'Function List'!$B$3:$C$200,2,FALSE)</f>
        <v>Crew and/or robotic survey of areas of interest and identification of samples in PSRs</v>
      </c>
      <c r="E372" s="75"/>
      <c r="F372" s="71" t="e">
        <f xml:space="preserve"> VLOOKUP(E372,'UC List'!$B$3:$C569,2,FALSE)</f>
        <v>#N/A</v>
      </c>
      <c r="G372" s="71"/>
      <c r="H372" s="71"/>
      <c r="I372" s="73"/>
    </row>
    <row r="373" spans="2:9" ht="30" customHeight="1" x14ac:dyDescent="0.2">
      <c r="B373" s="69"/>
      <c r="C373" s="41" t="s">
        <v>71</v>
      </c>
      <c r="D373" s="51" t="str">
        <f xml:space="preserve"> VLOOKUP(C373,'Function List'!$B$3:$C$200,2,FALSE)</f>
        <v>Recover and package surface samples in PSRs</v>
      </c>
      <c r="E373" s="75"/>
      <c r="F373" s="71" t="e">
        <f xml:space="preserve"> VLOOKUP(E373,'UC List'!$B$3:$C570,2,FALSE)</f>
        <v>#N/A</v>
      </c>
      <c r="G373" s="71"/>
      <c r="H373" s="71"/>
      <c r="I373" s="73"/>
    </row>
    <row r="374" spans="2:9" ht="30" customHeight="1" x14ac:dyDescent="0.2">
      <c r="B374" s="69"/>
      <c r="C374" s="41" t="s">
        <v>73</v>
      </c>
      <c r="D374" s="51" t="str">
        <f xml:space="preserve"> VLOOKUP(C374,'Function List'!$B$3:$C$200,2,FALSE)</f>
        <v>Store collected samples on lunar surface at ambient/native temperature</v>
      </c>
      <c r="E374" s="75"/>
      <c r="F374" s="71" t="e">
        <f xml:space="preserve"> VLOOKUP(E374,'UC List'!$B$3:$C571,2,FALSE)</f>
        <v>#N/A</v>
      </c>
      <c r="G374" s="71"/>
      <c r="H374" s="71"/>
      <c r="I374" s="73"/>
    </row>
    <row r="375" spans="2:9" ht="30" customHeight="1" x14ac:dyDescent="0.2">
      <c r="B375" s="69"/>
      <c r="C375" s="41" t="s">
        <v>48</v>
      </c>
      <c r="D375" s="51" t="str">
        <f xml:space="preserve"> VLOOKUP(C375,'Function List'!$B$3:$C$200,2,FALSE)</f>
        <v>Transport cargo from lunar surface to Earth at ambient/native temperature</v>
      </c>
      <c r="E375" s="74" t="s">
        <v>603</v>
      </c>
      <c r="F375" s="71" t="str">
        <f xml:space="preserve"> VLOOKUP(E375,'UC List'!$B$3:$C572,2,FALSE)</f>
        <v>Return of collected samples to Earth at ambient/native temperatures in sealed sample containers</v>
      </c>
      <c r="G375" s="71"/>
      <c r="H375" s="71"/>
      <c r="I375" s="73"/>
    </row>
    <row r="376" spans="2:9" ht="30" customHeight="1" x14ac:dyDescent="0.2">
      <c r="B376" s="69"/>
      <c r="C376" s="41" t="s">
        <v>605</v>
      </c>
      <c r="D376" s="51" t="str">
        <f xml:space="preserve"> VLOOKUP(C376,'Function List'!$B$3:$C$200,2,FALSE)</f>
        <v>Recover conditioned samples at ambient/native temperature after splashdown</v>
      </c>
      <c r="E376" s="74"/>
      <c r="F376" s="71" t="e">
        <f xml:space="preserve"> VLOOKUP(E376,'UC List'!$B$3:$C573,2,FALSE)</f>
        <v>#N/A</v>
      </c>
      <c r="G376" s="71"/>
      <c r="H376" s="71"/>
      <c r="I376" s="73"/>
    </row>
    <row r="377" spans="2:9" ht="30" customHeight="1" x14ac:dyDescent="0.2">
      <c r="B377" s="69"/>
      <c r="C377" s="41" t="s">
        <v>44</v>
      </c>
      <c r="D377" s="51" t="str">
        <f xml:space="preserve"> VLOOKUP(C377,'Function List'!$B$3:$C$200,2,FALSE)</f>
        <v>Transport cargo from lunar surface to Earth</v>
      </c>
      <c r="E377" s="74" t="s">
        <v>46</v>
      </c>
      <c r="F377" s="71" t="str">
        <f xml:space="preserve"> VLOOKUP(E377,'UC List'!$B$3:$C574,2,FALSE)</f>
        <v>Return of collected samples to Earth in sealed sample containers</v>
      </c>
      <c r="G377" s="71"/>
      <c r="H377" s="71"/>
      <c r="I377" s="73"/>
    </row>
    <row r="378" spans="2:9" ht="30" customHeight="1" thickBot="1" x14ac:dyDescent="0.25">
      <c r="B378" s="69"/>
      <c r="C378" s="41" t="s">
        <v>471</v>
      </c>
      <c r="D378" s="51" t="str">
        <f xml:space="preserve"> VLOOKUP(C378,'Function List'!$B$3:$C$200,2,FALSE)</f>
        <v>Recover samples after splashdown</v>
      </c>
      <c r="E378" s="75"/>
      <c r="F378" s="71" t="e">
        <f xml:space="preserve"> VLOOKUP(E378,'UC List'!$B$3:$C575,2,FALSE)</f>
        <v>#N/A</v>
      </c>
      <c r="G378" s="71"/>
      <c r="H378" s="71"/>
      <c r="I378" s="73"/>
    </row>
    <row r="379" spans="2:9" ht="30" customHeight="1" x14ac:dyDescent="0.2">
      <c r="B379" s="68" t="s">
        <v>498</v>
      </c>
      <c r="C379" s="40" t="s">
        <v>268</v>
      </c>
      <c r="D379" s="55" t="str">
        <f xml:space="preserve"> VLOOKUP(C379,'Function List'!$B$3:$C$200,2,FALSE)</f>
        <v>Provide power distribution around generation/storage facilities on lunar surface</v>
      </c>
      <c r="E379" s="82" t="s">
        <v>494</v>
      </c>
      <c r="F379" s="70" t="str">
        <f xml:space="preserve"> VLOOKUP(E379,'UC List'!$B$3:$C576,2,FALSE)</f>
        <v>Utilize common interface for power and commodity transfers on the surface</v>
      </c>
      <c r="G379" s="70" t="s">
        <v>496</v>
      </c>
      <c r="H379" s="70" t="s">
        <v>497</v>
      </c>
      <c r="I379" s="72" t="s">
        <v>498</v>
      </c>
    </row>
    <row r="380" spans="2:9" ht="30" customHeight="1" x14ac:dyDescent="0.2">
      <c r="B380" s="69"/>
      <c r="C380" s="41" t="s">
        <v>499</v>
      </c>
      <c r="D380" s="51" t="str">
        <f xml:space="preserve"> VLOOKUP(C380,'Function List'!$B$3:$C$200,2,FALSE)</f>
        <v>Provide common power distribution interface</v>
      </c>
      <c r="E380" s="75"/>
      <c r="F380" s="71" t="e">
        <f xml:space="preserve"> VLOOKUP(E380,'UC List'!$B$3:$C577,2,FALSE)</f>
        <v>#N/A</v>
      </c>
      <c r="G380" s="71"/>
      <c r="H380" s="71"/>
      <c r="I380" s="73"/>
    </row>
    <row r="381" spans="2:9" ht="30" customHeight="1" x14ac:dyDescent="0.2">
      <c r="B381" s="69"/>
      <c r="C381" s="41" t="s">
        <v>501</v>
      </c>
      <c r="D381" s="51" t="str">
        <f xml:space="preserve"> VLOOKUP(C381,'Function List'!$B$3:$C$200,2,FALSE)</f>
        <v>Provide common interface for water and gas transfer on lunar surface</v>
      </c>
      <c r="E381" s="74" t="s">
        <v>503</v>
      </c>
      <c r="F381" s="71" t="str">
        <f xml:space="preserve"> VLOOKUP(E381,'UC List'!$B$3:$C578,2,FALSE)</f>
        <v>Utilize common interface for tool integration to elements</v>
      </c>
      <c r="G381" s="71"/>
      <c r="H381" s="71"/>
      <c r="I381" s="73"/>
    </row>
    <row r="382" spans="2:9" ht="30" customHeight="1" thickBot="1" x14ac:dyDescent="0.25">
      <c r="B382" s="77"/>
      <c r="C382" s="42" t="s">
        <v>505</v>
      </c>
      <c r="D382" s="61" t="str">
        <f xml:space="preserve"> VLOOKUP(C382,'Function List'!$B$3:$C$200,2,FALSE)</f>
        <v>Provide robotic manipulator interface on lunar surface</v>
      </c>
      <c r="E382" s="80"/>
      <c r="F382" s="79" t="e">
        <f xml:space="preserve"> VLOOKUP(E382,'UC List'!$B$3:$C579,2,FALSE)</f>
        <v>#N/A</v>
      </c>
      <c r="G382" s="79"/>
      <c r="H382" s="79"/>
      <c r="I382" s="76"/>
    </row>
    <row r="383" spans="2:9" ht="30" customHeight="1" x14ac:dyDescent="0.2">
      <c r="B383" s="81" t="s">
        <v>511</v>
      </c>
      <c r="C383" s="41" t="s">
        <v>28</v>
      </c>
      <c r="D383" s="51" t="str">
        <f xml:space="preserve"> VLOOKUP(C383,'Function List'!$B$3:$C$200,2,FALSE)</f>
        <v>Conduct crew surface EVA activities</v>
      </c>
      <c r="E383" s="74" t="s">
        <v>507</v>
      </c>
      <c r="F383" s="71" t="str">
        <f xml:space="preserve"> VLOOKUP(E383,'UC List'!$B$3:$C580,2,FALSE)</f>
        <v>Conduct crew EVA exploration on the lunar surface</v>
      </c>
      <c r="G383" s="71" t="s">
        <v>509</v>
      </c>
      <c r="H383" s="71" t="s">
        <v>510</v>
      </c>
      <c r="I383" s="84" t="s">
        <v>511</v>
      </c>
    </row>
    <row r="384" spans="2:9" ht="30" customHeight="1" x14ac:dyDescent="0.2">
      <c r="B384" s="69"/>
      <c r="C384" s="41" t="s">
        <v>433</v>
      </c>
      <c r="D384" s="51" t="str">
        <f xml:space="preserve"> VLOOKUP(C384,'Function List'!$B$3:$C$200,2,FALSE)</f>
        <v>Allow crew ingress/egress from habitable elements to vacuum</v>
      </c>
      <c r="E384" s="75"/>
      <c r="F384" s="71" t="e">
        <f xml:space="preserve"> VLOOKUP(E384,'UC List'!$B$3:$C581,2,FALSE)</f>
        <v>#N/A</v>
      </c>
      <c r="G384" s="71"/>
      <c r="H384" s="71"/>
      <c r="I384" s="73"/>
    </row>
    <row r="385" spans="2:9" ht="30" customHeight="1" x14ac:dyDescent="0.2">
      <c r="B385" s="69"/>
      <c r="C385" s="41" t="s">
        <v>32</v>
      </c>
      <c r="D385" s="51" t="str">
        <f xml:space="preserve"> VLOOKUP(C385,'Function List'!$B$3:$C$200,2,FALSE)</f>
        <v>Provide high bandwidth, high availability comms between lunar surface and Earth</v>
      </c>
      <c r="E385" s="75"/>
      <c r="F385" s="71" t="e">
        <f xml:space="preserve"> VLOOKUP(E385,'UC List'!$B$3:$C582,2,FALSE)</f>
        <v>#N/A</v>
      </c>
      <c r="G385" s="71"/>
      <c r="H385" s="71"/>
      <c r="I385" s="73"/>
    </row>
    <row r="386" spans="2:9" ht="30" customHeight="1" x14ac:dyDescent="0.2">
      <c r="B386" s="69"/>
      <c r="C386" s="41" t="s">
        <v>22</v>
      </c>
      <c r="D386" s="51" t="str">
        <f xml:space="preserve"> VLOOKUP(C386,'Function List'!$B$3:$C$200,2,FALSE)</f>
        <v>Provide local unpressurized crew surface mobility</v>
      </c>
      <c r="E386" s="2" t="s">
        <v>512</v>
      </c>
      <c r="F386" s="31" t="str">
        <f xml:space="preserve"> VLOOKUP(E386,'UC List'!$B$3:$C583,2,FALSE)</f>
        <v>Crew driving of mobility systems in EVA suits</v>
      </c>
      <c r="G386" s="71"/>
      <c r="H386" s="71"/>
      <c r="I386" s="73"/>
    </row>
    <row r="387" spans="2:9" ht="30" customHeight="1" x14ac:dyDescent="0.2">
      <c r="B387" s="69"/>
      <c r="C387" s="41" t="s">
        <v>26</v>
      </c>
      <c r="D387" s="51" t="str">
        <f xml:space="preserve"> VLOOKUP(C387,'Function List'!$B$3:$C$200,2,FALSE)</f>
        <v>Provide pressurized crew surface mobility</v>
      </c>
      <c r="E387" s="74" t="s">
        <v>514</v>
      </c>
      <c r="F387" s="71" t="str">
        <f xml:space="preserve"> VLOOKUP(E387,'UC List'!$B$3:$C584,2,FALSE)</f>
        <v>Crew operation of mobility systems in shirt sleeve environment</v>
      </c>
      <c r="G387" s="71"/>
      <c r="H387" s="71"/>
      <c r="I387" s="73"/>
    </row>
    <row r="388" spans="2:9" ht="30" customHeight="1" x14ac:dyDescent="0.2">
      <c r="B388" s="69"/>
      <c r="C388" s="41" t="s">
        <v>34</v>
      </c>
      <c r="D388" s="51" t="str">
        <f xml:space="preserve"> VLOOKUP(C388,'Function List'!$B$3:$C$200,2,FALSE)</f>
        <v>Provide PNT capability on the lunar surface</v>
      </c>
      <c r="E388" s="75"/>
      <c r="F388" s="71" t="e">
        <f xml:space="preserve"> VLOOKUP(E388,'UC List'!$B$3:$C585,2,FALSE)</f>
        <v>#N/A</v>
      </c>
      <c r="G388" s="71"/>
      <c r="H388" s="71"/>
      <c r="I388" s="73"/>
    </row>
    <row r="389" spans="2:9" ht="30" customHeight="1" x14ac:dyDescent="0.2">
      <c r="B389" s="69"/>
      <c r="C389" s="41" t="s">
        <v>516</v>
      </c>
      <c r="D389" s="51" t="str">
        <f xml:space="preserve"> VLOOKUP(C389,'Function List'!$B$3:$C$200,2,FALSE)</f>
        <v>Provide EVA tools to collect samples</v>
      </c>
      <c r="E389" s="74" t="s">
        <v>518</v>
      </c>
      <c r="F389" s="71" t="str">
        <f xml:space="preserve"> VLOOKUP(E389,'UC List'!$B$3:$C586,2,FALSE)</f>
        <v>Crew use of EVA tools to collect samples, clean suits, etc.</v>
      </c>
      <c r="G389" s="71"/>
      <c r="H389" s="71"/>
      <c r="I389" s="73"/>
    </row>
    <row r="390" spans="2:9" ht="30" customHeight="1" thickBot="1" x14ac:dyDescent="0.25">
      <c r="B390" s="69"/>
      <c r="C390" s="41" t="s">
        <v>520</v>
      </c>
      <c r="D390" s="51" t="str">
        <f xml:space="preserve"> VLOOKUP(C390,'Function List'!$B$3:$C$200,2,FALSE)</f>
        <v>Provide EVA tools to clean EVA suits and equipment</v>
      </c>
      <c r="E390" s="75"/>
      <c r="F390" s="71" t="e">
        <f xml:space="preserve"> VLOOKUP(E390,'UC List'!$B$3:$C587,2,FALSE)</f>
        <v>#N/A</v>
      </c>
      <c r="G390" s="71"/>
      <c r="H390" s="71"/>
      <c r="I390" s="73"/>
    </row>
    <row r="391" spans="2:9" ht="30" customHeight="1" x14ac:dyDescent="0.2">
      <c r="B391" s="68" t="s">
        <v>524</v>
      </c>
      <c r="C391" s="40" t="s">
        <v>108</v>
      </c>
      <c r="D391" s="55" t="str">
        <f xml:space="preserve"> VLOOKUP(C391,'Function List'!$B$3:$C$200,2,FALSE)</f>
        <v>Provide pressurized, habitable environment in deep space</v>
      </c>
      <c r="E391" s="82" t="s">
        <v>110</v>
      </c>
      <c r="F391" s="70" t="str">
        <f xml:space="preserve"> VLOOKUP(E391,'UC List'!$B$3:$C588,2,FALSE)</f>
        <v>Analog missions with extended durations in NRHO, followed by lunar surface missions</v>
      </c>
      <c r="G391" s="70" t="s">
        <v>522</v>
      </c>
      <c r="H391" s="70" t="s">
        <v>523</v>
      </c>
      <c r="I391" s="72" t="s">
        <v>524</v>
      </c>
    </row>
    <row r="392" spans="2:9" ht="30" customHeight="1" x14ac:dyDescent="0.2">
      <c r="B392" s="69"/>
      <c r="C392" s="41" t="s">
        <v>103</v>
      </c>
      <c r="D392" s="51" t="str">
        <f xml:space="preserve"> VLOOKUP(C392,'Function List'!$B$3:$C$200,2,FALSE)</f>
        <v>Transport cargo from Earth to elements in deep space</v>
      </c>
      <c r="E392" s="75"/>
      <c r="F392" s="71" t="e">
        <f xml:space="preserve"> VLOOKUP(E392,'UC List'!$B$3:$C589,2,FALSE)</f>
        <v>#N/A</v>
      </c>
      <c r="G392" s="71"/>
      <c r="H392" s="71"/>
      <c r="I392" s="73"/>
    </row>
    <row r="393" spans="2:9" ht="30" customHeight="1" x14ac:dyDescent="0.2">
      <c r="B393" s="69"/>
      <c r="C393" s="41" t="s">
        <v>114</v>
      </c>
      <c r="D393" s="51" t="str">
        <f xml:space="preserve"> VLOOKUP(C393,'Function List'!$B$3:$C$200,2,FALSE)</f>
        <v>Move cargo into habitable elements in deep space</v>
      </c>
      <c r="E393" s="75"/>
      <c r="F393" s="71" t="e">
        <f xml:space="preserve"> VLOOKUP(E393,'UC List'!$B$3:$C590,2,FALSE)</f>
        <v>#N/A</v>
      </c>
      <c r="G393" s="71"/>
      <c r="H393" s="71"/>
      <c r="I393" s="73"/>
    </row>
    <row r="394" spans="2:9" ht="30" customHeight="1" x14ac:dyDescent="0.2">
      <c r="B394" s="69"/>
      <c r="C394" s="41" t="s">
        <v>116</v>
      </c>
      <c r="D394" s="51" t="str">
        <f xml:space="preserve"> VLOOKUP(C394,'Function List'!$B$3:$C$200,2,FALSE)</f>
        <v>Provide crew remote medical systems in cislunar space</v>
      </c>
      <c r="E394" s="75"/>
      <c r="F394" s="71" t="e">
        <f xml:space="preserve"> VLOOKUP(E394,'UC List'!$B$3:$C591,2,FALSE)</f>
        <v>#N/A</v>
      </c>
      <c r="G394" s="71"/>
      <c r="H394" s="71"/>
      <c r="I394" s="73"/>
    </row>
    <row r="395" spans="2:9" ht="30" customHeight="1" x14ac:dyDescent="0.2">
      <c r="B395" s="69"/>
      <c r="C395" s="41" t="s">
        <v>120</v>
      </c>
      <c r="D395" s="51" t="str">
        <f xml:space="preserve"> VLOOKUP(C395,'Function List'!$B$3:$C$200,2,FALSE)</f>
        <v>Autonomous crew landing on lunar surface</v>
      </c>
      <c r="E395" s="75"/>
      <c r="F395" s="71" t="e">
        <f xml:space="preserve"> VLOOKUP(E395,'UC List'!$B$3:$C592,2,FALSE)</f>
        <v>#N/A</v>
      </c>
      <c r="G395" s="71"/>
      <c r="H395" s="71"/>
      <c r="I395" s="73"/>
    </row>
    <row r="396" spans="2:9" ht="30" customHeight="1" x14ac:dyDescent="0.2">
      <c r="B396" s="69"/>
      <c r="C396" s="41" t="s">
        <v>426</v>
      </c>
      <c r="D396" s="51" t="str">
        <f xml:space="preserve"> VLOOKUP(C396,'Function List'!$B$3:$C$200,2,FALSE)</f>
        <v>Provide pressurized, habitable environment on lunar surface</v>
      </c>
      <c r="E396" s="75"/>
      <c r="F396" s="71" t="e">
        <f xml:space="preserve"> VLOOKUP(E396,'UC List'!$B$3:$C593,2,FALSE)</f>
        <v>#N/A</v>
      </c>
      <c r="G396" s="71"/>
      <c r="H396" s="71"/>
      <c r="I396" s="73"/>
    </row>
    <row r="397" spans="2:9" ht="30" customHeight="1" x14ac:dyDescent="0.2">
      <c r="B397" s="69"/>
      <c r="C397" s="41" t="s">
        <v>118</v>
      </c>
      <c r="D397" s="51" t="str">
        <f xml:space="preserve"> VLOOKUP(C397,'Function List'!$B$3:$C$200,2,FALSE)</f>
        <v>Provide crew remote medical systems on lunar surface</v>
      </c>
      <c r="E397" s="75"/>
      <c r="F397" s="71" t="e">
        <f xml:space="preserve"> VLOOKUP(E397,'UC List'!$B$3:$C594,2,FALSE)</f>
        <v>#N/A</v>
      </c>
      <c r="G397" s="71"/>
      <c r="H397" s="71"/>
      <c r="I397" s="73"/>
    </row>
    <row r="398" spans="2:9" ht="30" customHeight="1" x14ac:dyDescent="0.2">
      <c r="B398" s="69"/>
      <c r="C398" s="41" t="s">
        <v>56</v>
      </c>
      <c r="D398" s="51" t="str">
        <f xml:space="preserve"> VLOOKUP(C398,'Function List'!$B$3:$C$200,2,FALSE)</f>
        <v>Transport cargo from Earth to lunar surface</v>
      </c>
      <c r="E398" s="75"/>
      <c r="F398" s="71" t="e">
        <f xml:space="preserve"> VLOOKUP(E398,'UC List'!$B$3:$C595,2,FALSE)</f>
        <v>#N/A</v>
      </c>
      <c r="G398" s="71"/>
      <c r="H398" s="71"/>
      <c r="I398" s="73"/>
    </row>
    <row r="399" spans="2:9" ht="30" customHeight="1" thickBot="1" x14ac:dyDescent="0.25">
      <c r="B399" s="77"/>
      <c r="C399" s="42" t="s">
        <v>430</v>
      </c>
      <c r="D399" s="61" t="str">
        <f xml:space="preserve"> VLOOKUP(C399,'Function List'!$B$3:$C$200,2,FALSE)</f>
        <v>Move cargo into habitable elements on lunar surface</v>
      </c>
      <c r="E399" s="80"/>
      <c r="F399" s="79" t="e">
        <f xml:space="preserve"> VLOOKUP(E399,'UC List'!$B$3:$C596,2,FALSE)</f>
        <v>#N/A</v>
      </c>
      <c r="G399" s="79"/>
      <c r="H399" s="79"/>
      <c r="I399" s="76"/>
    </row>
    <row r="400" spans="2:9" ht="30" customHeight="1" x14ac:dyDescent="0.2">
      <c r="B400" s="81" t="s">
        <v>527</v>
      </c>
      <c r="C400" s="41" t="s">
        <v>450</v>
      </c>
      <c r="D400" s="51" t="str">
        <f xml:space="preserve"> VLOOKUP(C400,'Function List'!$B$3:$C$200,2,FALSE)</f>
        <v>Provide crew health maintenance</v>
      </c>
      <c r="E400" s="2" t="s">
        <v>452</v>
      </c>
      <c r="F400" s="31" t="str">
        <f xml:space="preserve"> VLOOKUP(E400,'UC List'!$B$3:$C597,2,FALSE)</f>
        <v>Crew emergency health care and monitoring while in transit</v>
      </c>
      <c r="G400" s="71" t="s">
        <v>525</v>
      </c>
      <c r="H400" s="71" t="s">
        <v>526</v>
      </c>
      <c r="I400" s="84" t="s">
        <v>527</v>
      </c>
    </row>
    <row r="401" spans="2:9" ht="30" customHeight="1" x14ac:dyDescent="0.2">
      <c r="B401" s="69"/>
      <c r="C401" s="41" t="s">
        <v>116</v>
      </c>
      <c r="D401" s="51" t="str">
        <f xml:space="preserve"> VLOOKUP(C401,'Function List'!$B$3:$C$200,2,FALSE)</f>
        <v>Provide crew remote medical systems in cislunar space</v>
      </c>
      <c r="E401" s="74" t="s">
        <v>457</v>
      </c>
      <c r="F401" s="71" t="str">
        <f xml:space="preserve"> VLOOKUP(E401,'UC List'!$B$3:$C598,2,FALSE)</f>
        <v>Remote diagnosis and treatment of crew health during extended increments in cislunar space</v>
      </c>
      <c r="G401" s="71"/>
      <c r="H401" s="71"/>
      <c r="I401" s="73"/>
    </row>
    <row r="402" spans="2:9" ht="30" customHeight="1" x14ac:dyDescent="0.2">
      <c r="B402" s="69"/>
      <c r="C402" s="41" t="s">
        <v>450</v>
      </c>
      <c r="D402" s="51" t="str">
        <f xml:space="preserve"> VLOOKUP(C402,'Function List'!$B$3:$C$200,2,FALSE)</f>
        <v>Provide crew health maintenance</v>
      </c>
      <c r="E402" s="75"/>
      <c r="F402" s="71" t="e">
        <f xml:space="preserve"> VLOOKUP(E402,'UC List'!$B$3:$C599,2,FALSE)</f>
        <v>#N/A</v>
      </c>
      <c r="G402" s="71"/>
      <c r="H402" s="71"/>
      <c r="I402" s="73"/>
    </row>
    <row r="403" spans="2:9" ht="30" customHeight="1" x14ac:dyDescent="0.2">
      <c r="B403" s="69"/>
      <c r="C403" s="41" t="s">
        <v>118</v>
      </c>
      <c r="D403" s="51" t="str">
        <f xml:space="preserve"> VLOOKUP(C403,'Function List'!$B$3:$C$200,2,FALSE)</f>
        <v>Provide crew remote medical systems on lunar surface</v>
      </c>
      <c r="E403" s="74" t="s">
        <v>459</v>
      </c>
      <c r="F403" s="71" t="str">
        <f xml:space="preserve"> VLOOKUP(E403,'UC List'!$B$3:$C600,2,FALSE)</f>
        <v>Remote diagnosis and treatment of crew health during extended increments on lunar surface</v>
      </c>
      <c r="G403" s="71"/>
      <c r="H403" s="71"/>
      <c r="I403" s="73"/>
    </row>
    <row r="404" spans="2:9" ht="30" customHeight="1" thickBot="1" x14ac:dyDescent="0.25">
      <c r="B404" s="69"/>
      <c r="C404" s="41" t="s">
        <v>450</v>
      </c>
      <c r="D404" s="51" t="str">
        <f xml:space="preserve"> VLOOKUP(C404,'Function List'!$B$3:$C$200,2,FALSE)</f>
        <v>Provide crew health maintenance</v>
      </c>
      <c r="E404" s="75"/>
      <c r="F404" s="71" t="e">
        <f xml:space="preserve"> VLOOKUP(E404,'UC List'!$B$3:$C601,2,FALSE)</f>
        <v>#N/A</v>
      </c>
      <c r="G404" s="71"/>
      <c r="H404" s="71"/>
      <c r="I404" s="73"/>
    </row>
    <row r="405" spans="2:9" ht="30" customHeight="1" x14ac:dyDescent="0.2">
      <c r="B405" s="68" t="s">
        <v>534</v>
      </c>
      <c r="C405" s="40" t="s">
        <v>528</v>
      </c>
      <c r="D405" s="55" t="str">
        <f xml:space="preserve"> VLOOKUP(C405,'Function List'!$B$3:$C$200,2,FALSE)</f>
        <v>Transport crew to lunar surface in proximity of previous exploration campaign landing site</v>
      </c>
      <c r="E405" s="82" t="s">
        <v>530</v>
      </c>
      <c r="F405" s="70" t="str">
        <f xml:space="preserve"> VLOOKUP(E405,'UC List'!$B$3:$C602,2,FALSE)</f>
        <v>Crew recovery of excess propellant from tanks of previous landers</v>
      </c>
      <c r="G405" s="70" t="s">
        <v>532</v>
      </c>
      <c r="H405" s="70" t="s">
        <v>533</v>
      </c>
      <c r="I405" s="72" t="s">
        <v>534</v>
      </c>
    </row>
    <row r="406" spans="2:9" ht="30" customHeight="1" x14ac:dyDescent="0.2">
      <c r="B406" s="69"/>
      <c r="C406" s="41" t="s">
        <v>535</v>
      </c>
      <c r="D406" s="51" t="str">
        <f xml:space="preserve"> VLOOKUP(C406,'Function List'!$B$3:$C$200,2,FALSE)</f>
        <v>Recover propellant residuals from lander tanks</v>
      </c>
      <c r="E406" s="75"/>
      <c r="F406" s="71" t="e">
        <f xml:space="preserve"> VLOOKUP(E406,'UC List'!$B$3:$C603,2,FALSE)</f>
        <v>#N/A</v>
      </c>
      <c r="G406" s="71"/>
      <c r="H406" s="71"/>
      <c r="I406" s="73"/>
    </row>
    <row r="407" spans="2:9" ht="30" customHeight="1" x14ac:dyDescent="0.2">
      <c r="B407" s="69"/>
      <c r="C407" s="41" t="s">
        <v>537</v>
      </c>
      <c r="D407" s="51" t="str">
        <f xml:space="preserve"> VLOOKUP(C407,'Function List'!$B$3:$C$200,2,FALSE)</f>
        <v>Store propellant on lunar surface</v>
      </c>
      <c r="E407" s="75"/>
      <c r="F407" s="71" t="e">
        <f xml:space="preserve"> VLOOKUP(E407,'UC List'!$B$3:$C604,2,FALSE)</f>
        <v>#N/A</v>
      </c>
      <c r="G407" s="71"/>
      <c r="H407" s="71"/>
      <c r="I407" s="73"/>
    </row>
    <row r="408" spans="2:9" ht="30" customHeight="1" x14ac:dyDescent="0.2">
      <c r="B408" s="69"/>
      <c r="C408" s="41" t="s">
        <v>539</v>
      </c>
      <c r="D408" s="51" t="str">
        <f xml:space="preserve"> VLOOKUP(C408,'Function List'!$B$3:$C$200,2,FALSE)</f>
        <v>Transport crew to lunar surface in proximity of mobility assets on lunar surface</v>
      </c>
      <c r="E408" s="74" t="s">
        <v>541</v>
      </c>
      <c r="F408" s="71" t="str">
        <f xml:space="preserve"> VLOOKUP(E408,'UC List'!$B$3:$C605,2,FALSE)</f>
        <v>Crew reuse of mobility assets on surface</v>
      </c>
      <c r="G408" s="71"/>
      <c r="H408" s="71"/>
      <c r="I408" s="73"/>
    </row>
    <row r="409" spans="2:9" ht="30" customHeight="1" x14ac:dyDescent="0.2">
      <c r="B409" s="69"/>
      <c r="C409" s="41" t="s">
        <v>543</v>
      </c>
      <c r="D409" s="51" t="str">
        <f xml:space="preserve"> VLOOKUP(C409,'Function List'!$B$3:$C$200,2,FALSE)</f>
        <v>Operate mobility asset in dormancy/remote mode between crewed missions</v>
      </c>
      <c r="E409" s="75"/>
      <c r="F409" s="71" t="e">
        <f xml:space="preserve"> VLOOKUP(E409,'UC List'!$B$3:$C606,2,FALSE)</f>
        <v>#N/A</v>
      </c>
      <c r="G409" s="71"/>
      <c r="H409" s="71"/>
      <c r="I409" s="73"/>
    </row>
    <row r="410" spans="2:9" ht="30" customHeight="1" x14ac:dyDescent="0.2">
      <c r="B410" s="69"/>
      <c r="C410" s="41" t="s">
        <v>545</v>
      </c>
      <c r="D410" s="51" t="str">
        <f xml:space="preserve"> VLOOKUP(C410,'Function List'!$B$3:$C$200,2,FALSE)</f>
        <v>Transport crew to lunar surface in proximity of habitation assets on lunar surface</v>
      </c>
      <c r="E410" s="74" t="s">
        <v>547</v>
      </c>
      <c r="F410" s="71" t="str">
        <f xml:space="preserve"> VLOOKUP(E410,'UC List'!$B$3:$C607,2,FALSE)</f>
        <v>Crew reuse of habitation assets on surface</v>
      </c>
      <c r="G410" s="71"/>
      <c r="H410" s="71"/>
      <c r="I410" s="73"/>
    </row>
    <row r="411" spans="2:9" ht="30" customHeight="1" thickBot="1" x14ac:dyDescent="0.25">
      <c r="B411" s="77"/>
      <c r="C411" s="42" t="s">
        <v>549</v>
      </c>
      <c r="D411" s="61" t="str">
        <f xml:space="preserve"> VLOOKUP(C411,'Function List'!$B$3:$C$200,2,FALSE)</f>
        <v>Operate habitation asset in dormancy/remote mode between crewed missions</v>
      </c>
      <c r="E411" s="80"/>
      <c r="F411" s="79" t="e">
        <f xml:space="preserve"> VLOOKUP(E411,'UC List'!$B$3:$C608,2,FALSE)</f>
        <v>#N/A</v>
      </c>
      <c r="G411" s="79"/>
      <c r="H411" s="79"/>
      <c r="I411" s="76"/>
    </row>
    <row r="412" spans="2:9" ht="110.25" customHeight="1" thickBot="1" x14ac:dyDescent="0.25">
      <c r="B412" s="54" t="s">
        <v>557</v>
      </c>
      <c r="C412" s="41" t="s">
        <v>551</v>
      </c>
      <c r="D412" s="51" t="str">
        <f xml:space="preserve"> VLOOKUP(C412,'Function List'!$B$3:$C$200,2,FALSE)</f>
        <v>Provide robotic systems on lunar surface controlled by crew</v>
      </c>
      <c r="E412" s="2" t="s">
        <v>553</v>
      </c>
      <c r="F412" s="31" t="str">
        <f xml:space="preserve"> VLOOKUP(E412,'UC List'!$B$3:$C609,2,FALSE)</f>
        <v>Robotic assistance of crew exploration, surveying sites, locating samples and resources, and retrieval of samples, controlled by surface crew</v>
      </c>
      <c r="G412" s="31" t="s">
        <v>555</v>
      </c>
      <c r="H412" s="31" t="s">
        <v>556</v>
      </c>
      <c r="I412" s="48" t="s">
        <v>557</v>
      </c>
    </row>
    <row r="413" spans="2:9" ht="105" customHeight="1" thickBot="1" x14ac:dyDescent="0.25">
      <c r="B413" s="53" t="s">
        <v>561</v>
      </c>
      <c r="C413" s="44" t="s">
        <v>16</v>
      </c>
      <c r="D413" s="62" t="str">
        <f xml:space="preserve"> VLOOKUP(C413,'Function List'!$B$3:$C$200,2,FALSE)</f>
        <v>Provide robotic systems on lunar surface controlled from Earth and/or cislunar space</v>
      </c>
      <c r="E413" s="43" t="s">
        <v>558</v>
      </c>
      <c r="F413" s="45" t="str">
        <f xml:space="preserve"> VLOOKUP(E413,'UC List'!$B$3:$C610,2,FALSE)</f>
        <v>Robotic assistance of crew exploration, surveying sites, locating samples and resources, and retrieval of samples, controlled from Earth or cislunar space</v>
      </c>
      <c r="G413" s="47" t="s">
        <v>555</v>
      </c>
      <c r="H413" s="45" t="s">
        <v>560</v>
      </c>
      <c r="I413" s="46" t="s">
        <v>561</v>
      </c>
    </row>
    <row r="414" spans="2:9" ht="30" customHeight="1" x14ac:dyDescent="0.2">
      <c r="B414" s="81" t="s">
        <v>568</v>
      </c>
      <c r="C414" s="41" t="s">
        <v>332</v>
      </c>
      <c r="D414" s="51" t="str">
        <f xml:space="preserve"> VLOOKUP(C414,'Function List'!$B$3:$C$200,2,FALSE)</f>
        <v>Transport autonomous payloads from Earth to lunar surface</v>
      </c>
      <c r="E414" s="74" t="s">
        <v>564</v>
      </c>
      <c r="F414" s="71" t="str">
        <f xml:space="preserve"> VLOOKUP(E414,'UC List'!$B$3:$C611,2,FALSE)</f>
        <v>Deploy capability to recover oxygen from lunar regolith, store processed oxygen, and transfer to habitation elements</v>
      </c>
      <c r="G414" s="71" t="s">
        <v>566</v>
      </c>
      <c r="H414" s="71" t="s">
        <v>567</v>
      </c>
      <c r="I414" s="84" t="s">
        <v>568</v>
      </c>
    </row>
    <row r="415" spans="2:9" ht="30" customHeight="1" x14ac:dyDescent="0.2">
      <c r="B415" s="81"/>
      <c r="C415" s="41" t="s">
        <v>334</v>
      </c>
      <c r="D415" s="51" t="str">
        <f xml:space="preserve"> VLOOKUP(C415,'Function List'!$B$3:$C$200,2,FALSE)</f>
        <v>Unload autonomous payloads on lunar surface</v>
      </c>
      <c r="E415" s="74"/>
      <c r="F415" s="71" t="e">
        <f xml:space="preserve"> VLOOKUP(E415,'UC List'!$B$3:$C612,2,FALSE)</f>
        <v>#N/A</v>
      </c>
      <c r="G415" s="71"/>
      <c r="H415" s="71"/>
      <c r="I415" s="84"/>
    </row>
    <row r="416" spans="2:9" ht="30" customHeight="1" x14ac:dyDescent="0.2">
      <c r="B416" s="81"/>
      <c r="C416" s="41" t="s">
        <v>562</v>
      </c>
      <c r="D416" s="51" t="str">
        <f xml:space="preserve"> VLOOKUP(C416,'Function List'!$B$3:$C$200,2,FALSE)</f>
        <v>Produce ISRU oxygen on lunar surface</v>
      </c>
      <c r="E416" s="74"/>
      <c r="F416" s="71" t="e">
        <f xml:space="preserve"> VLOOKUP(E416,'UC List'!$B$3:$C613,2,FALSE)</f>
        <v>#N/A</v>
      </c>
      <c r="G416" s="71"/>
      <c r="H416" s="71"/>
      <c r="I416" s="84"/>
    </row>
    <row r="417" spans="2:9" ht="30" customHeight="1" x14ac:dyDescent="0.2">
      <c r="B417" s="69"/>
      <c r="C417" s="41" t="s">
        <v>569</v>
      </c>
      <c r="D417" s="51" t="str">
        <f xml:space="preserve"> VLOOKUP(C417,'Function List'!$B$3:$C$200,2,FALSE)</f>
        <v>Store ISRU oxygen on lunar surface</v>
      </c>
      <c r="E417" s="75"/>
      <c r="F417" s="71" t="e">
        <f xml:space="preserve"> VLOOKUP(E417,'UC List'!$B$3:$C614,2,FALSE)</f>
        <v>#N/A</v>
      </c>
      <c r="G417" s="71"/>
      <c r="H417" s="71"/>
      <c r="I417" s="73"/>
    </row>
    <row r="418" spans="2:9" ht="30" customHeight="1" x14ac:dyDescent="0.2">
      <c r="B418" s="69"/>
      <c r="C418" s="41" t="s">
        <v>571</v>
      </c>
      <c r="D418" s="51" t="str">
        <f xml:space="preserve"> VLOOKUP(C418,'Function List'!$B$3:$C$200,2,FALSE)</f>
        <v>Transfer ISRU oxygen to exploration elements on lunar surface</v>
      </c>
      <c r="E418" s="75"/>
      <c r="F418" s="71" t="e">
        <f xml:space="preserve"> VLOOKUP(E418,'UC List'!$B$3:$C615,2,FALSE)</f>
        <v>#N/A</v>
      </c>
      <c r="G418" s="71"/>
      <c r="H418" s="71"/>
      <c r="I418" s="73"/>
    </row>
    <row r="419" spans="2:9" ht="30" customHeight="1" x14ac:dyDescent="0.2">
      <c r="B419" s="69"/>
      <c r="C419" s="41" t="s">
        <v>573</v>
      </c>
      <c r="D419" s="51" t="str">
        <f xml:space="preserve"> VLOOKUP(C419,'Function List'!$B$3:$C$200,2,FALSE)</f>
        <v>Produce ISRU water on lunar surface</v>
      </c>
      <c r="E419" s="74" t="s">
        <v>575</v>
      </c>
      <c r="F419" s="71" t="str">
        <f xml:space="preserve"> VLOOKUP(E419,'UC List'!$B$3:$C616,2,FALSE)</f>
        <v>Deploy capability to recover polar water, store products, and transfer to habitation elements</v>
      </c>
      <c r="G419" s="71"/>
      <c r="H419" s="71"/>
      <c r="I419" s="73"/>
    </row>
    <row r="420" spans="2:9" ht="30" customHeight="1" x14ac:dyDescent="0.2">
      <c r="B420" s="69"/>
      <c r="C420" s="41" t="s">
        <v>577</v>
      </c>
      <c r="D420" s="51" t="str">
        <f xml:space="preserve"> VLOOKUP(C420,'Function List'!$B$3:$C$200,2,FALSE)</f>
        <v>Store ISRU water on lunar surface</v>
      </c>
      <c r="E420" s="75"/>
      <c r="F420" s="71" t="e">
        <f xml:space="preserve"> VLOOKUP(E420,'UC List'!$B$3:$C617,2,FALSE)</f>
        <v>#N/A</v>
      </c>
      <c r="G420" s="71"/>
      <c r="H420" s="71"/>
      <c r="I420" s="73"/>
    </row>
    <row r="421" spans="2:9" ht="30" customHeight="1" x14ac:dyDescent="0.2">
      <c r="B421" s="69"/>
      <c r="C421" s="41" t="s">
        <v>579</v>
      </c>
      <c r="D421" s="51" t="str">
        <f xml:space="preserve"> VLOOKUP(C421,'Function List'!$B$3:$C$200,2,FALSE)</f>
        <v>Transfer ISRU water to exploration elements on lunar surface</v>
      </c>
      <c r="E421" s="75"/>
      <c r="F421" s="71" t="e">
        <f xml:space="preserve"> VLOOKUP(E421,'UC List'!$B$3:$C618,2,FALSE)</f>
        <v>#N/A</v>
      </c>
      <c r="G421" s="71"/>
      <c r="H421" s="71"/>
      <c r="I421" s="73"/>
    </row>
    <row r="422" spans="2:9" ht="30" customHeight="1" x14ac:dyDescent="0.2">
      <c r="B422" s="69"/>
      <c r="C422" s="41" t="s">
        <v>332</v>
      </c>
      <c r="D422" s="51" t="str">
        <f xml:space="preserve"> VLOOKUP(C422,'Function List'!$B$3:$C$200,2,FALSE)</f>
        <v>Transport autonomous payloads from Earth to lunar surface</v>
      </c>
      <c r="E422" s="75"/>
      <c r="F422" s="71" t="e">
        <f xml:space="preserve"> VLOOKUP(E422,'UC List'!$B$3:$C619,2,FALSE)</f>
        <v>#N/A</v>
      </c>
      <c r="G422" s="71"/>
      <c r="H422" s="71"/>
      <c r="I422" s="73"/>
    </row>
    <row r="423" spans="2:9" ht="30" customHeight="1" thickBot="1" x14ac:dyDescent="0.25">
      <c r="B423" s="69"/>
      <c r="C423" s="41" t="s">
        <v>334</v>
      </c>
      <c r="D423" s="51" t="str">
        <f xml:space="preserve"> VLOOKUP(C423,'Function List'!$B$3:$C$200,2,FALSE)</f>
        <v>Unload autonomous payloads on lunar surface</v>
      </c>
      <c r="E423" s="75"/>
      <c r="F423" s="71" t="e">
        <f xml:space="preserve"> VLOOKUP(E423,'UC List'!$B$3:$C620,2,FALSE)</f>
        <v>#N/A</v>
      </c>
      <c r="G423" s="71"/>
      <c r="H423" s="71"/>
      <c r="I423" s="73"/>
    </row>
    <row r="424" spans="2:9" ht="90" customHeight="1" thickBot="1" x14ac:dyDescent="0.25">
      <c r="B424" s="53" t="s">
        <v>583</v>
      </c>
      <c r="C424" s="44" t="s">
        <v>215</v>
      </c>
      <c r="D424" s="62" t="s">
        <v>215</v>
      </c>
      <c r="E424" s="43" t="s">
        <v>215</v>
      </c>
      <c r="F424" s="45" t="s">
        <v>215</v>
      </c>
      <c r="G424" s="45" t="s">
        <v>581</v>
      </c>
      <c r="H424" s="45" t="s">
        <v>582</v>
      </c>
      <c r="I424" s="46" t="s">
        <v>583</v>
      </c>
    </row>
    <row r="425" spans="2:9" ht="16" x14ac:dyDescent="0.2">
      <c r="B425" s="2"/>
      <c r="C425" s="1"/>
      <c r="D425" s="51"/>
      <c r="E425" s="2"/>
      <c r="F425" s="33"/>
      <c r="G425" s="31"/>
      <c r="H425" s="31"/>
      <c r="I425" s="2"/>
    </row>
  </sheetData>
  <mergeCells count="414">
    <mergeCell ref="B414:B423"/>
    <mergeCell ref="E414:E418"/>
    <mergeCell ref="F414:F418"/>
    <mergeCell ref="G414:G423"/>
    <mergeCell ref="H414:H423"/>
    <mergeCell ref="I414:I423"/>
    <mergeCell ref="E419:E423"/>
    <mergeCell ref="F419:F423"/>
    <mergeCell ref="B405:B411"/>
    <mergeCell ref="E405:E407"/>
    <mergeCell ref="F405:F407"/>
    <mergeCell ref="G405:G411"/>
    <mergeCell ref="H405:H411"/>
    <mergeCell ref="I405:I411"/>
    <mergeCell ref="E408:E409"/>
    <mergeCell ref="F408:F409"/>
    <mergeCell ref="E410:E411"/>
    <mergeCell ref="F410:F411"/>
    <mergeCell ref="B400:B404"/>
    <mergeCell ref="G400:G404"/>
    <mergeCell ref="H400:H404"/>
    <mergeCell ref="I400:I404"/>
    <mergeCell ref="E401:E402"/>
    <mergeCell ref="F401:F402"/>
    <mergeCell ref="E403:E404"/>
    <mergeCell ref="F403:F404"/>
    <mergeCell ref="B391:B399"/>
    <mergeCell ref="E391:E399"/>
    <mergeCell ref="F391:F399"/>
    <mergeCell ref="G391:G399"/>
    <mergeCell ref="H391:H399"/>
    <mergeCell ref="I391:I399"/>
    <mergeCell ref="B383:B390"/>
    <mergeCell ref="E383:E385"/>
    <mergeCell ref="F383:F385"/>
    <mergeCell ref="G383:G390"/>
    <mergeCell ref="H383:H390"/>
    <mergeCell ref="I383:I390"/>
    <mergeCell ref="E387:E388"/>
    <mergeCell ref="F387:F388"/>
    <mergeCell ref="E389:E390"/>
    <mergeCell ref="F389:F390"/>
    <mergeCell ref="B379:B382"/>
    <mergeCell ref="E379:E380"/>
    <mergeCell ref="F379:F380"/>
    <mergeCell ref="G379:G382"/>
    <mergeCell ref="H379:H382"/>
    <mergeCell ref="I379:I382"/>
    <mergeCell ref="E381:E382"/>
    <mergeCell ref="F381:F382"/>
    <mergeCell ref="E371:E374"/>
    <mergeCell ref="F371:F374"/>
    <mergeCell ref="E375:E376"/>
    <mergeCell ref="F375:F376"/>
    <mergeCell ref="E377:E378"/>
    <mergeCell ref="F377:F378"/>
    <mergeCell ref="B356:B378"/>
    <mergeCell ref="G356:G378"/>
    <mergeCell ref="H356:H378"/>
    <mergeCell ref="I356:I378"/>
    <mergeCell ref="E359:E361"/>
    <mergeCell ref="F359:F361"/>
    <mergeCell ref="E362:E365"/>
    <mergeCell ref="F362:F365"/>
    <mergeCell ref="E366:E370"/>
    <mergeCell ref="F366:F370"/>
    <mergeCell ref="B353:B355"/>
    <mergeCell ref="G353:G355"/>
    <mergeCell ref="H353:H355"/>
    <mergeCell ref="I353:I355"/>
    <mergeCell ref="E354:E355"/>
    <mergeCell ref="F354:F355"/>
    <mergeCell ref="B348:B352"/>
    <mergeCell ref="E348:E352"/>
    <mergeCell ref="F348:F352"/>
    <mergeCell ref="G348:G352"/>
    <mergeCell ref="H348:H352"/>
    <mergeCell ref="I348:I352"/>
    <mergeCell ref="B338:B342"/>
    <mergeCell ref="G338:G342"/>
    <mergeCell ref="H338:H342"/>
    <mergeCell ref="I338:I342"/>
    <mergeCell ref="E339:E340"/>
    <mergeCell ref="F339:F340"/>
    <mergeCell ref="H343:H344"/>
    <mergeCell ref="I343:I344"/>
    <mergeCell ref="B345:B346"/>
    <mergeCell ref="E345:E346"/>
    <mergeCell ref="F345:F346"/>
    <mergeCell ref="G345:G346"/>
    <mergeCell ref="H345:H346"/>
    <mergeCell ref="I345:I346"/>
    <mergeCell ref="E341:E342"/>
    <mergeCell ref="F341:F342"/>
    <mergeCell ref="B343:B344"/>
    <mergeCell ref="E343:E344"/>
    <mergeCell ref="F343:F344"/>
    <mergeCell ref="G343:G344"/>
    <mergeCell ref="B314:B329"/>
    <mergeCell ref="E314:E317"/>
    <mergeCell ref="F314:F317"/>
    <mergeCell ref="G314:G329"/>
    <mergeCell ref="H314:H329"/>
    <mergeCell ref="I314:I329"/>
    <mergeCell ref="E328:E329"/>
    <mergeCell ref="F328:F329"/>
    <mergeCell ref="B330:B337"/>
    <mergeCell ref="E330:E333"/>
    <mergeCell ref="F330:F333"/>
    <mergeCell ref="G330:G337"/>
    <mergeCell ref="E318:E321"/>
    <mergeCell ref="F318:F321"/>
    <mergeCell ref="E322:E323"/>
    <mergeCell ref="F322:F323"/>
    <mergeCell ref="E324:E326"/>
    <mergeCell ref="F324:F326"/>
    <mergeCell ref="H330:H337"/>
    <mergeCell ref="I330:I337"/>
    <mergeCell ref="E334:E337"/>
    <mergeCell ref="F334:F337"/>
    <mergeCell ref="B311:B313"/>
    <mergeCell ref="G311:G313"/>
    <mergeCell ref="B294:B310"/>
    <mergeCell ref="E294:E300"/>
    <mergeCell ref="F294:F300"/>
    <mergeCell ref="G294:G310"/>
    <mergeCell ref="H311:H313"/>
    <mergeCell ref="I311:I313"/>
    <mergeCell ref="E312:E313"/>
    <mergeCell ref="F312:F313"/>
    <mergeCell ref="B287:B290"/>
    <mergeCell ref="G287:G290"/>
    <mergeCell ref="H287:H290"/>
    <mergeCell ref="I287:I290"/>
    <mergeCell ref="H294:H310"/>
    <mergeCell ref="I294:I310"/>
    <mergeCell ref="E301:E303"/>
    <mergeCell ref="F301:F303"/>
    <mergeCell ref="E304:E305"/>
    <mergeCell ref="F304:F305"/>
    <mergeCell ref="B291:B292"/>
    <mergeCell ref="E291:E292"/>
    <mergeCell ref="F291:F292"/>
    <mergeCell ref="G291:G292"/>
    <mergeCell ref="H291:H292"/>
    <mergeCell ref="I291:I292"/>
    <mergeCell ref="E306:E307"/>
    <mergeCell ref="F306:F307"/>
    <mergeCell ref="E309:E310"/>
    <mergeCell ref="F309:F310"/>
    <mergeCell ref="B281:B286"/>
    <mergeCell ref="E281:E283"/>
    <mergeCell ref="F281:F283"/>
    <mergeCell ref="B271:B272"/>
    <mergeCell ref="G271:G272"/>
    <mergeCell ref="G281:G286"/>
    <mergeCell ref="H281:H286"/>
    <mergeCell ref="I281:I286"/>
    <mergeCell ref="E284:E286"/>
    <mergeCell ref="F284:F286"/>
    <mergeCell ref="H271:H272"/>
    <mergeCell ref="I271:I272"/>
    <mergeCell ref="B273:B280"/>
    <mergeCell ref="E273:E274"/>
    <mergeCell ref="F273:F274"/>
    <mergeCell ref="G273:G280"/>
    <mergeCell ref="H273:H280"/>
    <mergeCell ref="I273:I280"/>
    <mergeCell ref="B267:B270"/>
    <mergeCell ref="E267:E268"/>
    <mergeCell ref="F267:F268"/>
    <mergeCell ref="G267:G270"/>
    <mergeCell ref="H267:H270"/>
    <mergeCell ref="I267:I270"/>
    <mergeCell ref="E269:E270"/>
    <mergeCell ref="F269:F270"/>
    <mergeCell ref="E275:E276"/>
    <mergeCell ref="F275:F276"/>
    <mergeCell ref="E277:E280"/>
    <mergeCell ref="F277:F280"/>
    <mergeCell ref="B263:B265"/>
    <mergeCell ref="E263:E264"/>
    <mergeCell ref="F263:F264"/>
    <mergeCell ref="G263:G265"/>
    <mergeCell ref="H263:H265"/>
    <mergeCell ref="I263:I265"/>
    <mergeCell ref="B260:B262"/>
    <mergeCell ref="E260:E261"/>
    <mergeCell ref="F260:F261"/>
    <mergeCell ref="G260:G262"/>
    <mergeCell ref="H260:H262"/>
    <mergeCell ref="I260:I262"/>
    <mergeCell ref="B255:B258"/>
    <mergeCell ref="G255:G258"/>
    <mergeCell ref="H255:H258"/>
    <mergeCell ref="I255:I258"/>
    <mergeCell ref="E256:E257"/>
    <mergeCell ref="F256:F257"/>
    <mergeCell ref="E240:E244"/>
    <mergeCell ref="F240:F244"/>
    <mergeCell ref="E245:E248"/>
    <mergeCell ref="F245:F248"/>
    <mergeCell ref="E249:E250"/>
    <mergeCell ref="F249:F250"/>
    <mergeCell ref="B230:B252"/>
    <mergeCell ref="G230:G252"/>
    <mergeCell ref="H230:H252"/>
    <mergeCell ref="I230:I252"/>
    <mergeCell ref="E233:E235"/>
    <mergeCell ref="F233:F235"/>
    <mergeCell ref="E236:E239"/>
    <mergeCell ref="F236:F239"/>
    <mergeCell ref="E251:E252"/>
    <mergeCell ref="F251:F252"/>
    <mergeCell ref="B227:B229"/>
    <mergeCell ref="E227:E229"/>
    <mergeCell ref="F227:F229"/>
    <mergeCell ref="G227:G229"/>
    <mergeCell ref="B217:B219"/>
    <mergeCell ref="G217:G219"/>
    <mergeCell ref="H217:H219"/>
    <mergeCell ref="H227:H229"/>
    <mergeCell ref="I227:I229"/>
    <mergeCell ref="B185:B206"/>
    <mergeCell ref="G185:G206"/>
    <mergeCell ref="H185:H206"/>
    <mergeCell ref="I217:I219"/>
    <mergeCell ref="B221:B226"/>
    <mergeCell ref="E221:E223"/>
    <mergeCell ref="F221:F223"/>
    <mergeCell ref="G221:G226"/>
    <mergeCell ref="H221:H226"/>
    <mergeCell ref="I221:I226"/>
    <mergeCell ref="B207:B209"/>
    <mergeCell ref="G207:G209"/>
    <mergeCell ref="H207:H209"/>
    <mergeCell ref="I207:I209"/>
    <mergeCell ref="B210:B216"/>
    <mergeCell ref="G210:G216"/>
    <mergeCell ref="H210:H216"/>
    <mergeCell ref="I210:I216"/>
    <mergeCell ref="E212:E214"/>
    <mergeCell ref="F212:F214"/>
    <mergeCell ref="E224:E225"/>
    <mergeCell ref="F224:F225"/>
    <mergeCell ref="I185:I206"/>
    <mergeCell ref="E187:E189"/>
    <mergeCell ref="F187:F189"/>
    <mergeCell ref="E190:E193"/>
    <mergeCell ref="F190:F193"/>
    <mergeCell ref="E194:E198"/>
    <mergeCell ref="F194:F198"/>
    <mergeCell ref="E177:E180"/>
    <mergeCell ref="F177:F180"/>
    <mergeCell ref="E181:E182"/>
    <mergeCell ref="F181:F182"/>
    <mergeCell ref="E183:E184"/>
    <mergeCell ref="F183:F184"/>
    <mergeCell ref="E199:E202"/>
    <mergeCell ref="F199:F202"/>
    <mergeCell ref="E203:E204"/>
    <mergeCell ref="F203:F204"/>
    <mergeCell ref="E205:E206"/>
    <mergeCell ref="F205:F206"/>
    <mergeCell ref="B165:B184"/>
    <mergeCell ref="G165:G184"/>
    <mergeCell ref="H165:H184"/>
    <mergeCell ref="I165:I184"/>
    <mergeCell ref="E166:E167"/>
    <mergeCell ref="F166:F167"/>
    <mergeCell ref="E168:E171"/>
    <mergeCell ref="F168:F171"/>
    <mergeCell ref="E172:E176"/>
    <mergeCell ref="F172:F176"/>
    <mergeCell ref="B163:B164"/>
    <mergeCell ref="E163:E164"/>
    <mergeCell ref="F163:F164"/>
    <mergeCell ref="G163:G164"/>
    <mergeCell ref="H163:H164"/>
    <mergeCell ref="I163:I164"/>
    <mergeCell ref="B160:B162"/>
    <mergeCell ref="G160:G162"/>
    <mergeCell ref="H160:H162"/>
    <mergeCell ref="I160:I162"/>
    <mergeCell ref="E161:E162"/>
    <mergeCell ref="F161:F162"/>
    <mergeCell ref="B154:B158"/>
    <mergeCell ref="G154:G158"/>
    <mergeCell ref="H154:H158"/>
    <mergeCell ref="I154:I158"/>
    <mergeCell ref="E155:E156"/>
    <mergeCell ref="F155:F156"/>
    <mergeCell ref="B150:B153"/>
    <mergeCell ref="E150:E152"/>
    <mergeCell ref="F150:F152"/>
    <mergeCell ref="G150:G153"/>
    <mergeCell ref="H150:H153"/>
    <mergeCell ref="I150:I153"/>
    <mergeCell ref="B137:B148"/>
    <mergeCell ref="E137:E142"/>
    <mergeCell ref="F137:F142"/>
    <mergeCell ref="G137:G148"/>
    <mergeCell ref="H137:H148"/>
    <mergeCell ref="I137:I148"/>
    <mergeCell ref="E143:E145"/>
    <mergeCell ref="F143:F145"/>
    <mergeCell ref="E146:E148"/>
    <mergeCell ref="F146:F148"/>
    <mergeCell ref="B131:B136"/>
    <mergeCell ref="E131:E136"/>
    <mergeCell ref="F131:F136"/>
    <mergeCell ref="G131:G136"/>
    <mergeCell ref="H131:H136"/>
    <mergeCell ref="I131:I136"/>
    <mergeCell ref="B119:B130"/>
    <mergeCell ref="E119:E124"/>
    <mergeCell ref="F119:F124"/>
    <mergeCell ref="G119:G130"/>
    <mergeCell ref="H119:H130"/>
    <mergeCell ref="I119:I130"/>
    <mergeCell ref="E125:E127"/>
    <mergeCell ref="F125:F127"/>
    <mergeCell ref="E128:E130"/>
    <mergeCell ref="F128:F130"/>
    <mergeCell ref="F98:F99"/>
    <mergeCell ref="G83:G87"/>
    <mergeCell ref="H83:H87"/>
    <mergeCell ref="B113:B117"/>
    <mergeCell ref="E113:E114"/>
    <mergeCell ref="F113:F114"/>
    <mergeCell ref="G113:G117"/>
    <mergeCell ref="H113:H117"/>
    <mergeCell ref="I113:I117"/>
    <mergeCell ref="E116:E117"/>
    <mergeCell ref="F116:F117"/>
    <mergeCell ref="E100:E101"/>
    <mergeCell ref="F100:F101"/>
    <mergeCell ref="B102:B112"/>
    <mergeCell ref="G102:G112"/>
    <mergeCell ref="H102:H112"/>
    <mergeCell ref="I102:I112"/>
    <mergeCell ref="E106:E107"/>
    <mergeCell ref="F106:F107"/>
    <mergeCell ref="E108:E112"/>
    <mergeCell ref="F108:F112"/>
    <mergeCell ref="I83:I87"/>
    <mergeCell ref="E86:E87"/>
    <mergeCell ref="F86:F87"/>
    <mergeCell ref="B88:B101"/>
    <mergeCell ref="G88:G101"/>
    <mergeCell ref="H88:H101"/>
    <mergeCell ref="I88:I101"/>
    <mergeCell ref="E89:E91"/>
    <mergeCell ref="E75:E77"/>
    <mergeCell ref="F75:F77"/>
    <mergeCell ref="E78:E81"/>
    <mergeCell ref="F78:F81"/>
    <mergeCell ref="B83:B87"/>
    <mergeCell ref="E83:E84"/>
    <mergeCell ref="F83:F84"/>
    <mergeCell ref="G55:G81"/>
    <mergeCell ref="H55:H81"/>
    <mergeCell ref="I55:I81"/>
    <mergeCell ref="F89:F91"/>
    <mergeCell ref="E92:E95"/>
    <mergeCell ref="F92:F95"/>
    <mergeCell ref="E96:E97"/>
    <mergeCell ref="F96:F97"/>
    <mergeCell ref="E98:E99"/>
    <mergeCell ref="B27:B54"/>
    <mergeCell ref="G27:G54"/>
    <mergeCell ref="H27:H54"/>
    <mergeCell ref="E65:E69"/>
    <mergeCell ref="F65:F69"/>
    <mergeCell ref="E70:E71"/>
    <mergeCell ref="F70:F71"/>
    <mergeCell ref="E72:E73"/>
    <mergeCell ref="F72:F73"/>
    <mergeCell ref="E51:E54"/>
    <mergeCell ref="F51:F54"/>
    <mergeCell ref="B55:B81"/>
    <mergeCell ref="E59:E61"/>
    <mergeCell ref="F59:F61"/>
    <mergeCell ref="E62:E64"/>
    <mergeCell ref="F62:F64"/>
    <mergeCell ref="I27:I54"/>
    <mergeCell ref="E31:E33"/>
    <mergeCell ref="F31:F33"/>
    <mergeCell ref="E34:E37"/>
    <mergeCell ref="F34:F37"/>
    <mergeCell ref="E38:E42"/>
    <mergeCell ref="F38:F42"/>
    <mergeCell ref="E19:E20"/>
    <mergeCell ref="F19:F20"/>
    <mergeCell ref="E21:E22"/>
    <mergeCell ref="F21:F22"/>
    <mergeCell ref="E24:E26"/>
    <mergeCell ref="F24:F26"/>
    <mergeCell ref="E43:E44"/>
    <mergeCell ref="F43:F44"/>
    <mergeCell ref="E45:E46"/>
    <mergeCell ref="F45:F46"/>
    <mergeCell ref="E48:E50"/>
    <mergeCell ref="F48:F50"/>
    <mergeCell ref="B3:B26"/>
    <mergeCell ref="G3:G26"/>
    <mergeCell ref="H3:H26"/>
    <mergeCell ref="I3:I26"/>
    <mergeCell ref="E7:E9"/>
    <mergeCell ref="F7:F9"/>
    <mergeCell ref="E10:E13"/>
    <mergeCell ref="F10:F13"/>
    <mergeCell ref="E14:E18"/>
    <mergeCell ref="F14:F1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12195-CD9A-4885-88CE-3B59122C1768}">
  <dimension ref="B1:C123"/>
  <sheetViews>
    <sheetView workbookViewId="0">
      <pane ySplit="2" topLeftCell="A114" activePane="bottomLeft" state="frozen"/>
      <selection pane="bottomLeft" activeCell="B139" sqref="B139"/>
    </sheetView>
  </sheetViews>
  <sheetFormatPr baseColWidth="10" defaultColWidth="8.83203125" defaultRowHeight="15" x14ac:dyDescent="0.2"/>
  <cols>
    <col min="1" max="1" width="6.6640625" customWidth="1"/>
    <col min="2" max="2" width="12.6640625" customWidth="1"/>
    <col min="3" max="3" width="120.6640625" customWidth="1"/>
  </cols>
  <sheetData>
    <row r="1" spans="2:3" ht="16" thickBot="1" x14ac:dyDescent="0.25"/>
    <row r="2" spans="2:3" ht="17" thickBot="1" x14ac:dyDescent="0.25">
      <c r="B2" s="36" t="s">
        <v>584</v>
      </c>
      <c r="C2" s="37" t="s">
        <v>585</v>
      </c>
    </row>
    <row r="3" spans="2:3" ht="16" x14ac:dyDescent="0.2">
      <c r="B3" s="27" t="s">
        <v>365</v>
      </c>
      <c r="C3" s="28" t="s">
        <v>366</v>
      </c>
    </row>
    <row r="4" spans="2:3" ht="16" x14ac:dyDescent="0.2">
      <c r="B4" s="29" t="s">
        <v>372</v>
      </c>
      <c r="C4" s="18" t="s">
        <v>373</v>
      </c>
    </row>
    <row r="5" spans="2:3" ht="16" x14ac:dyDescent="0.2">
      <c r="B5" s="29" t="s">
        <v>374</v>
      </c>
      <c r="C5" s="18" t="s">
        <v>375</v>
      </c>
    </row>
    <row r="6" spans="2:3" ht="16" x14ac:dyDescent="0.2">
      <c r="B6" s="29" t="s">
        <v>376</v>
      </c>
      <c r="C6" s="18" t="s">
        <v>377</v>
      </c>
    </row>
    <row r="7" spans="2:3" ht="16" x14ac:dyDescent="0.2">
      <c r="B7" s="29" t="s">
        <v>378</v>
      </c>
      <c r="C7" s="18" t="s">
        <v>379</v>
      </c>
    </row>
    <row r="8" spans="2:3" ht="16" x14ac:dyDescent="0.2">
      <c r="B8" s="29" t="s">
        <v>380</v>
      </c>
      <c r="C8" s="18" t="s">
        <v>381</v>
      </c>
    </row>
    <row r="9" spans="2:3" ht="16" x14ac:dyDescent="0.2">
      <c r="B9" s="29" t="s">
        <v>382</v>
      </c>
      <c r="C9" s="18" t="s">
        <v>368</v>
      </c>
    </row>
    <row r="10" spans="2:3" ht="16" x14ac:dyDescent="0.2">
      <c r="B10" s="29" t="s">
        <v>383</v>
      </c>
      <c r="C10" s="18" t="s">
        <v>384</v>
      </c>
    </row>
    <row r="11" spans="2:3" ht="16" x14ac:dyDescent="0.2">
      <c r="B11" s="29" t="s">
        <v>387</v>
      </c>
      <c r="C11" s="18" t="s">
        <v>388</v>
      </c>
    </row>
    <row r="12" spans="2:3" ht="16" x14ac:dyDescent="0.2">
      <c r="B12" s="29" t="s">
        <v>389</v>
      </c>
      <c r="C12" s="18" t="s">
        <v>390</v>
      </c>
    </row>
    <row r="13" spans="2:3" ht="16" x14ac:dyDescent="0.2">
      <c r="B13" s="29" t="s">
        <v>391</v>
      </c>
      <c r="C13" s="18" t="s">
        <v>392</v>
      </c>
    </row>
    <row r="14" spans="2:3" ht="16" x14ac:dyDescent="0.2">
      <c r="B14" s="29" t="s">
        <v>340</v>
      </c>
      <c r="C14" s="18" t="s">
        <v>341</v>
      </c>
    </row>
    <row r="15" spans="2:3" ht="16" x14ac:dyDescent="0.2">
      <c r="B15" s="29" t="s">
        <v>5</v>
      </c>
      <c r="C15" s="18" t="s">
        <v>6</v>
      </c>
    </row>
    <row r="16" spans="2:3" ht="16" x14ac:dyDescent="0.2">
      <c r="B16" s="29" t="s">
        <v>396</v>
      </c>
      <c r="C16" s="18" t="s">
        <v>397</v>
      </c>
    </row>
    <row r="17" spans="2:3" ht="16" x14ac:dyDescent="0.2">
      <c r="B17" s="29" t="s">
        <v>398</v>
      </c>
      <c r="C17" s="18" t="s">
        <v>399</v>
      </c>
    </row>
    <row r="18" spans="2:3" ht="16" x14ac:dyDescent="0.2">
      <c r="B18" s="29" t="s">
        <v>402</v>
      </c>
      <c r="C18" s="18" t="s">
        <v>403</v>
      </c>
    </row>
    <row r="19" spans="2:3" ht="16" x14ac:dyDescent="0.2">
      <c r="B19" s="29" t="s">
        <v>406</v>
      </c>
      <c r="C19" s="18" t="s">
        <v>407</v>
      </c>
    </row>
    <row r="20" spans="2:3" ht="16" x14ac:dyDescent="0.2">
      <c r="B20" s="29" t="s">
        <v>56</v>
      </c>
      <c r="C20" s="18" t="s">
        <v>57</v>
      </c>
    </row>
    <row r="21" spans="2:3" ht="16" x14ac:dyDescent="0.2">
      <c r="B21" s="29" t="s">
        <v>413</v>
      </c>
      <c r="C21" s="18" t="s">
        <v>414</v>
      </c>
    </row>
    <row r="22" spans="2:3" ht="16" x14ac:dyDescent="0.2">
      <c r="B22" s="29" t="s">
        <v>417</v>
      </c>
      <c r="C22" s="18" t="s">
        <v>418</v>
      </c>
    </row>
    <row r="23" spans="2:3" ht="16" x14ac:dyDescent="0.2">
      <c r="B23" s="29" t="s">
        <v>321</v>
      </c>
      <c r="C23" s="18" t="s">
        <v>322</v>
      </c>
    </row>
    <row r="24" spans="2:3" ht="16" x14ac:dyDescent="0.2">
      <c r="B24" s="29" t="s">
        <v>424</v>
      </c>
      <c r="C24" s="18" t="s">
        <v>425</v>
      </c>
    </row>
    <row r="25" spans="2:3" ht="16" x14ac:dyDescent="0.2">
      <c r="B25" s="29" t="s">
        <v>32</v>
      </c>
      <c r="C25" s="18" t="s">
        <v>33</v>
      </c>
    </row>
    <row r="26" spans="2:3" ht="16" x14ac:dyDescent="0.2">
      <c r="B26" s="29" t="s">
        <v>34</v>
      </c>
      <c r="C26" s="18" t="s">
        <v>35</v>
      </c>
    </row>
    <row r="27" spans="2:3" ht="16" x14ac:dyDescent="0.2">
      <c r="B27" s="29" t="s">
        <v>426</v>
      </c>
      <c r="C27" s="18" t="s">
        <v>427</v>
      </c>
    </row>
    <row r="28" spans="2:3" ht="16" x14ac:dyDescent="0.2">
      <c r="B28" s="29" t="s">
        <v>118</v>
      </c>
      <c r="C28" s="18" t="s">
        <v>119</v>
      </c>
    </row>
    <row r="29" spans="2:3" ht="16" x14ac:dyDescent="0.2">
      <c r="B29" s="29" t="s">
        <v>430</v>
      </c>
      <c r="C29" s="18" t="s">
        <v>431</v>
      </c>
    </row>
    <row r="30" spans="2:3" ht="16" x14ac:dyDescent="0.2">
      <c r="B30" s="29" t="s">
        <v>28</v>
      </c>
      <c r="C30" s="18" t="s">
        <v>29</v>
      </c>
    </row>
    <row r="31" spans="2:3" ht="16" x14ac:dyDescent="0.2">
      <c r="B31" s="29" t="s">
        <v>433</v>
      </c>
      <c r="C31" s="18" t="s">
        <v>434</v>
      </c>
    </row>
    <row r="32" spans="2:3" ht="16" x14ac:dyDescent="0.2">
      <c r="B32" s="29" t="s">
        <v>22</v>
      </c>
      <c r="C32" s="18" t="s">
        <v>23</v>
      </c>
    </row>
    <row r="33" spans="2:3" ht="16" x14ac:dyDescent="0.2">
      <c r="B33" s="29" t="s">
        <v>26</v>
      </c>
      <c r="C33" s="18" t="s">
        <v>27</v>
      </c>
    </row>
    <row r="34" spans="2:3" ht="16" x14ac:dyDescent="0.2">
      <c r="B34" s="29" t="s">
        <v>96</v>
      </c>
      <c r="C34" s="18" t="s">
        <v>97</v>
      </c>
    </row>
    <row r="35" spans="2:3" ht="16" x14ac:dyDescent="0.2">
      <c r="B35" s="29" t="s">
        <v>103</v>
      </c>
      <c r="C35" s="18" t="s">
        <v>104</v>
      </c>
    </row>
    <row r="36" spans="2:3" ht="16" x14ac:dyDescent="0.2">
      <c r="B36" s="29" t="s">
        <v>108</v>
      </c>
      <c r="C36" s="18" t="s">
        <v>109</v>
      </c>
    </row>
    <row r="37" spans="2:3" ht="16" x14ac:dyDescent="0.2">
      <c r="B37" s="29" t="s">
        <v>114</v>
      </c>
      <c r="C37" s="18" t="s">
        <v>115</v>
      </c>
    </row>
    <row r="38" spans="2:3" ht="16" x14ac:dyDescent="0.2">
      <c r="B38" s="29" t="s">
        <v>446</v>
      </c>
      <c r="C38" s="18" t="s">
        <v>447</v>
      </c>
    </row>
    <row r="39" spans="2:3" ht="16" x14ac:dyDescent="0.2">
      <c r="B39" s="29" t="s">
        <v>448</v>
      </c>
      <c r="C39" s="18" t="s">
        <v>449</v>
      </c>
    </row>
    <row r="40" spans="2:3" ht="16" x14ac:dyDescent="0.2">
      <c r="B40" s="29" t="s">
        <v>450</v>
      </c>
      <c r="C40" s="18" t="s">
        <v>451</v>
      </c>
    </row>
    <row r="41" spans="2:3" ht="16" x14ac:dyDescent="0.2">
      <c r="B41" s="29" t="s">
        <v>116</v>
      </c>
      <c r="C41" s="18" t="s">
        <v>117</v>
      </c>
    </row>
    <row r="42" spans="2:3" ht="16" x14ac:dyDescent="0.2">
      <c r="B42" s="29" t="s">
        <v>16</v>
      </c>
      <c r="C42" s="18" t="s">
        <v>17</v>
      </c>
    </row>
    <row r="43" spans="2:3" ht="16" x14ac:dyDescent="0.2">
      <c r="B43" s="29" t="s">
        <v>466</v>
      </c>
      <c r="C43" s="18" t="s">
        <v>467</v>
      </c>
    </row>
    <row r="44" spans="2:3" ht="16" x14ac:dyDescent="0.2">
      <c r="B44" s="29" t="s">
        <v>44</v>
      </c>
      <c r="C44" s="18" t="s">
        <v>45</v>
      </c>
    </row>
    <row r="45" spans="2:3" ht="16" x14ac:dyDescent="0.2">
      <c r="B45" s="29" t="s">
        <v>471</v>
      </c>
      <c r="C45" s="18" t="s">
        <v>472</v>
      </c>
    </row>
    <row r="46" spans="2:3" ht="16" x14ac:dyDescent="0.2">
      <c r="B46" s="29" t="s">
        <v>12</v>
      </c>
      <c r="C46" s="18" t="s">
        <v>13</v>
      </c>
    </row>
    <row r="47" spans="2:3" ht="16" x14ac:dyDescent="0.2">
      <c r="B47" s="29" t="s">
        <v>20</v>
      </c>
      <c r="C47" s="18" t="s">
        <v>21</v>
      </c>
    </row>
    <row r="48" spans="2:3" ht="16" x14ac:dyDescent="0.2">
      <c r="B48" s="29" t="s">
        <v>38</v>
      </c>
      <c r="C48" s="18" t="s">
        <v>39</v>
      </c>
    </row>
    <row r="49" spans="2:3" ht="16" x14ac:dyDescent="0.2">
      <c r="B49" s="29" t="s">
        <v>40</v>
      </c>
      <c r="C49" s="18" t="s">
        <v>41</v>
      </c>
    </row>
    <row r="50" spans="2:3" ht="16" x14ac:dyDescent="0.2">
      <c r="B50" s="29" t="s">
        <v>42</v>
      </c>
      <c r="C50" s="18" t="s">
        <v>43</v>
      </c>
    </row>
    <row r="51" spans="2:3" ht="16" x14ac:dyDescent="0.2">
      <c r="B51" s="29" t="s">
        <v>48</v>
      </c>
      <c r="C51" s="18" t="s">
        <v>49</v>
      </c>
    </row>
    <row r="52" spans="2:3" ht="16" x14ac:dyDescent="0.2">
      <c r="B52" s="29" t="s">
        <v>50</v>
      </c>
      <c r="C52" s="18" t="s">
        <v>51</v>
      </c>
    </row>
    <row r="53" spans="2:3" ht="16" x14ac:dyDescent="0.2">
      <c r="B53" s="29" t="s">
        <v>58</v>
      </c>
      <c r="C53" s="18" t="s">
        <v>59</v>
      </c>
    </row>
    <row r="54" spans="2:3" ht="16" x14ac:dyDescent="0.2">
      <c r="B54" s="29" t="s">
        <v>65</v>
      </c>
      <c r="C54" s="18" t="s">
        <v>66</v>
      </c>
    </row>
    <row r="55" spans="2:3" ht="16" x14ac:dyDescent="0.2">
      <c r="B55" s="29" t="s">
        <v>69</v>
      </c>
      <c r="C55" s="18" t="s">
        <v>70</v>
      </c>
    </row>
    <row r="56" spans="2:3" ht="16" x14ac:dyDescent="0.2">
      <c r="B56" s="29" t="s">
        <v>71</v>
      </c>
      <c r="C56" s="18" t="s">
        <v>72</v>
      </c>
    </row>
    <row r="57" spans="2:3" ht="16" x14ac:dyDescent="0.2">
      <c r="B57" s="29" t="s">
        <v>73</v>
      </c>
      <c r="C57" s="18" t="s">
        <v>74</v>
      </c>
    </row>
    <row r="58" spans="2:3" ht="16" x14ac:dyDescent="0.2">
      <c r="B58" s="29" t="s">
        <v>78</v>
      </c>
      <c r="C58" s="18" t="s">
        <v>79</v>
      </c>
    </row>
    <row r="59" spans="2:3" ht="16" x14ac:dyDescent="0.2">
      <c r="B59" s="29" t="s">
        <v>85</v>
      </c>
      <c r="C59" s="18" t="s">
        <v>86</v>
      </c>
    </row>
    <row r="60" spans="2:3" ht="16" x14ac:dyDescent="0.2">
      <c r="B60" s="29" t="s">
        <v>87</v>
      </c>
      <c r="C60" s="18" t="s">
        <v>88</v>
      </c>
    </row>
    <row r="61" spans="2:3" ht="16" x14ac:dyDescent="0.2">
      <c r="B61" s="29" t="s">
        <v>120</v>
      </c>
      <c r="C61" s="18" t="s">
        <v>121</v>
      </c>
    </row>
    <row r="62" spans="2:3" ht="16" x14ac:dyDescent="0.2">
      <c r="B62" s="29" t="s">
        <v>122</v>
      </c>
      <c r="C62" s="18" t="s">
        <v>123</v>
      </c>
    </row>
    <row r="63" spans="2:3" ht="16" x14ac:dyDescent="0.2">
      <c r="B63" s="29" t="s">
        <v>126</v>
      </c>
      <c r="C63" s="18" t="s">
        <v>127</v>
      </c>
    </row>
    <row r="64" spans="2:3" ht="16" x14ac:dyDescent="0.2">
      <c r="B64" s="29" t="s">
        <v>128</v>
      </c>
      <c r="C64" s="18" t="s">
        <v>129</v>
      </c>
    </row>
    <row r="65" spans="2:3" ht="16" x14ac:dyDescent="0.2">
      <c r="B65" s="29" t="s">
        <v>132</v>
      </c>
      <c r="C65" s="18" t="s">
        <v>133</v>
      </c>
    </row>
    <row r="66" spans="2:3" ht="16" x14ac:dyDescent="0.2">
      <c r="B66" s="29" t="s">
        <v>134</v>
      </c>
      <c r="C66" s="18" t="s">
        <v>135</v>
      </c>
    </row>
    <row r="67" spans="2:3" ht="16" x14ac:dyDescent="0.2">
      <c r="B67" s="29" t="s">
        <v>142</v>
      </c>
      <c r="C67" s="18" t="s">
        <v>143</v>
      </c>
    </row>
    <row r="68" spans="2:3" ht="16" x14ac:dyDescent="0.2">
      <c r="B68" s="29" t="s">
        <v>149</v>
      </c>
      <c r="C68" s="18" t="s">
        <v>150</v>
      </c>
    </row>
    <row r="69" spans="2:3" ht="16" x14ac:dyDescent="0.2">
      <c r="B69" s="29" t="s">
        <v>151</v>
      </c>
      <c r="C69" s="18" t="s">
        <v>152</v>
      </c>
    </row>
    <row r="70" spans="2:3" ht="16" x14ac:dyDescent="0.2">
      <c r="B70" s="29" t="s">
        <v>166</v>
      </c>
      <c r="C70" s="18" t="s">
        <v>167</v>
      </c>
    </row>
    <row r="71" spans="2:3" ht="16" x14ac:dyDescent="0.2">
      <c r="B71" s="29" t="s">
        <v>173</v>
      </c>
      <c r="C71" s="18" t="s">
        <v>174</v>
      </c>
    </row>
    <row r="72" spans="2:3" ht="16" x14ac:dyDescent="0.2">
      <c r="B72" s="29" t="s">
        <v>177</v>
      </c>
      <c r="C72" s="18" t="s">
        <v>178</v>
      </c>
    </row>
    <row r="73" spans="2:3" ht="16" x14ac:dyDescent="0.2">
      <c r="B73" s="29" t="s">
        <v>183</v>
      </c>
      <c r="C73" s="18" t="s">
        <v>184</v>
      </c>
    </row>
    <row r="74" spans="2:3" ht="16" x14ac:dyDescent="0.2">
      <c r="B74" s="29" t="s">
        <v>190</v>
      </c>
      <c r="C74" s="18" t="s">
        <v>191</v>
      </c>
    </row>
    <row r="75" spans="2:3" ht="16" x14ac:dyDescent="0.2">
      <c r="B75" s="29" t="s">
        <v>202</v>
      </c>
      <c r="C75" s="18" t="s">
        <v>203</v>
      </c>
    </row>
    <row r="76" spans="2:3" ht="16" x14ac:dyDescent="0.2">
      <c r="B76" s="29" t="s">
        <v>206</v>
      </c>
      <c r="C76" s="18" t="s">
        <v>207</v>
      </c>
    </row>
    <row r="77" spans="2:3" ht="16" x14ac:dyDescent="0.2">
      <c r="B77" s="29" t="s">
        <v>231</v>
      </c>
      <c r="C77" s="18" t="s">
        <v>232</v>
      </c>
    </row>
    <row r="78" spans="2:3" ht="16" x14ac:dyDescent="0.2">
      <c r="B78" s="29" t="s">
        <v>241</v>
      </c>
      <c r="C78" s="18" t="s">
        <v>242</v>
      </c>
    </row>
    <row r="79" spans="2:3" ht="16" x14ac:dyDescent="0.2">
      <c r="B79" s="29" t="s">
        <v>248</v>
      </c>
      <c r="C79" s="18" t="s">
        <v>249</v>
      </c>
    </row>
    <row r="80" spans="2:3" ht="16" x14ac:dyDescent="0.2">
      <c r="B80" s="29" t="s">
        <v>259</v>
      </c>
      <c r="C80" s="18" t="s">
        <v>260</v>
      </c>
    </row>
    <row r="81" spans="2:3" ht="16" x14ac:dyDescent="0.2">
      <c r="B81" s="29" t="s">
        <v>266</v>
      </c>
      <c r="C81" s="18" t="s">
        <v>267</v>
      </c>
    </row>
    <row r="82" spans="2:3" ht="16" x14ac:dyDescent="0.2">
      <c r="B82" s="29" t="s">
        <v>268</v>
      </c>
      <c r="C82" s="18" t="s">
        <v>269</v>
      </c>
    </row>
    <row r="83" spans="2:3" ht="16" x14ac:dyDescent="0.2">
      <c r="B83" s="29" t="s">
        <v>277</v>
      </c>
      <c r="C83" s="18" t="s">
        <v>278</v>
      </c>
    </row>
    <row r="84" spans="2:3" ht="16" x14ac:dyDescent="0.2">
      <c r="B84" s="29" t="s">
        <v>279</v>
      </c>
      <c r="C84" s="18" t="s">
        <v>280</v>
      </c>
    </row>
    <row r="85" spans="2:3" ht="16" x14ac:dyDescent="0.2">
      <c r="B85" s="29" t="s">
        <v>287</v>
      </c>
      <c r="C85" s="18" t="s">
        <v>288</v>
      </c>
    </row>
    <row r="86" spans="2:3" ht="16" x14ac:dyDescent="0.2">
      <c r="B86" s="29" t="s">
        <v>293</v>
      </c>
      <c r="C86" s="18" t="s">
        <v>294</v>
      </c>
    </row>
    <row r="87" spans="2:3" ht="16" x14ac:dyDescent="0.2">
      <c r="B87" s="29" t="s">
        <v>295</v>
      </c>
      <c r="C87" s="18" t="s">
        <v>296</v>
      </c>
    </row>
    <row r="88" spans="2:3" ht="16" x14ac:dyDescent="0.2">
      <c r="B88" s="29" t="s">
        <v>299</v>
      </c>
      <c r="C88" s="18" t="s">
        <v>300</v>
      </c>
    </row>
    <row r="89" spans="2:3" ht="16" x14ac:dyDescent="0.2">
      <c r="B89" s="29" t="s">
        <v>301</v>
      </c>
      <c r="C89" s="18" t="s">
        <v>302</v>
      </c>
    </row>
    <row r="90" spans="2:3" ht="16" x14ac:dyDescent="0.2">
      <c r="B90" s="29" t="s">
        <v>308</v>
      </c>
      <c r="C90" s="18" t="s">
        <v>309</v>
      </c>
    </row>
    <row r="91" spans="2:3" ht="16" x14ac:dyDescent="0.2">
      <c r="B91" s="29" t="s">
        <v>323</v>
      </c>
      <c r="C91" s="18" t="s">
        <v>324</v>
      </c>
    </row>
    <row r="92" spans="2:3" ht="16" x14ac:dyDescent="0.2">
      <c r="B92" s="29" t="s">
        <v>325</v>
      </c>
      <c r="C92" s="18" t="s">
        <v>326</v>
      </c>
    </row>
    <row r="93" spans="2:3" ht="16" x14ac:dyDescent="0.2">
      <c r="B93" s="29" t="s">
        <v>332</v>
      </c>
      <c r="C93" s="18" t="s">
        <v>333</v>
      </c>
    </row>
    <row r="94" spans="2:3" ht="16" x14ac:dyDescent="0.2">
      <c r="B94" s="29" t="s">
        <v>334</v>
      </c>
      <c r="C94" s="18" t="s">
        <v>335</v>
      </c>
    </row>
    <row r="95" spans="2:3" ht="16" x14ac:dyDescent="0.2">
      <c r="B95" s="29" t="s">
        <v>336</v>
      </c>
      <c r="C95" s="18" t="s">
        <v>337</v>
      </c>
    </row>
    <row r="96" spans="2:3" ht="16" x14ac:dyDescent="0.2">
      <c r="B96" s="29" t="s">
        <v>346</v>
      </c>
      <c r="C96" s="18" t="s">
        <v>347</v>
      </c>
    </row>
    <row r="97" spans="2:3" ht="16" x14ac:dyDescent="0.2">
      <c r="B97" s="29" t="s">
        <v>350</v>
      </c>
      <c r="C97" s="18" t="s">
        <v>351</v>
      </c>
    </row>
    <row r="98" spans="2:3" ht="16" x14ac:dyDescent="0.2">
      <c r="B98" s="29" t="s">
        <v>354</v>
      </c>
      <c r="C98" s="18" t="s">
        <v>355</v>
      </c>
    </row>
    <row r="99" spans="2:3" ht="16" x14ac:dyDescent="0.2">
      <c r="B99" s="29" t="s">
        <v>363</v>
      </c>
      <c r="C99" s="18" t="s">
        <v>364</v>
      </c>
    </row>
    <row r="100" spans="2:3" ht="16" x14ac:dyDescent="0.2">
      <c r="B100" s="29" t="s">
        <v>476</v>
      </c>
      <c r="C100" s="18" t="s">
        <v>477</v>
      </c>
    </row>
    <row r="101" spans="2:3" ht="16" x14ac:dyDescent="0.2">
      <c r="B101" s="29" t="s">
        <v>478</v>
      </c>
      <c r="C101" s="18" t="s">
        <v>479</v>
      </c>
    </row>
    <row r="102" spans="2:3" ht="16" x14ac:dyDescent="0.2">
      <c r="B102" s="29" t="s">
        <v>480</v>
      </c>
      <c r="C102" s="18" t="s">
        <v>481</v>
      </c>
    </row>
    <row r="103" spans="2:3" ht="16" x14ac:dyDescent="0.2">
      <c r="B103" s="29" t="s">
        <v>489</v>
      </c>
      <c r="C103" s="18" t="s">
        <v>490</v>
      </c>
    </row>
    <row r="104" spans="2:3" ht="16" x14ac:dyDescent="0.2">
      <c r="B104" s="29" t="s">
        <v>499</v>
      </c>
      <c r="C104" s="18" t="s">
        <v>500</v>
      </c>
    </row>
    <row r="105" spans="2:3" ht="16" x14ac:dyDescent="0.2">
      <c r="B105" s="29" t="s">
        <v>501</v>
      </c>
      <c r="C105" s="18" t="s">
        <v>502</v>
      </c>
    </row>
    <row r="106" spans="2:3" ht="16" x14ac:dyDescent="0.2">
      <c r="B106" s="29" t="s">
        <v>505</v>
      </c>
      <c r="C106" s="18" t="s">
        <v>506</v>
      </c>
    </row>
    <row r="107" spans="2:3" ht="16" x14ac:dyDescent="0.2">
      <c r="B107" s="29" t="s">
        <v>516</v>
      </c>
      <c r="C107" s="18" t="s">
        <v>517</v>
      </c>
    </row>
    <row r="108" spans="2:3" ht="16" x14ac:dyDescent="0.2">
      <c r="B108" s="29" t="s">
        <v>520</v>
      </c>
      <c r="C108" s="18" t="s">
        <v>521</v>
      </c>
    </row>
    <row r="109" spans="2:3" ht="16" x14ac:dyDescent="0.2">
      <c r="B109" s="29" t="s">
        <v>528</v>
      </c>
      <c r="C109" s="18" t="s">
        <v>529</v>
      </c>
    </row>
    <row r="110" spans="2:3" ht="16" x14ac:dyDescent="0.2">
      <c r="B110" s="29" t="s">
        <v>535</v>
      </c>
      <c r="C110" s="18" t="s">
        <v>536</v>
      </c>
    </row>
    <row r="111" spans="2:3" ht="16" x14ac:dyDescent="0.2">
      <c r="B111" s="29" t="s">
        <v>537</v>
      </c>
      <c r="C111" s="18" t="s">
        <v>538</v>
      </c>
    </row>
    <row r="112" spans="2:3" ht="16" x14ac:dyDescent="0.2">
      <c r="B112" s="29" t="s">
        <v>539</v>
      </c>
      <c r="C112" s="18" t="s">
        <v>540</v>
      </c>
    </row>
    <row r="113" spans="2:3" ht="16" x14ac:dyDescent="0.2">
      <c r="B113" s="29" t="s">
        <v>543</v>
      </c>
      <c r="C113" s="18" t="s">
        <v>544</v>
      </c>
    </row>
    <row r="114" spans="2:3" ht="16" x14ac:dyDescent="0.2">
      <c r="B114" s="29" t="s">
        <v>545</v>
      </c>
      <c r="C114" s="18" t="s">
        <v>546</v>
      </c>
    </row>
    <row r="115" spans="2:3" ht="16" x14ac:dyDescent="0.2">
      <c r="B115" s="29" t="s">
        <v>549</v>
      </c>
      <c r="C115" s="18" t="s">
        <v>550</v>
      </c>
    </row>
    <row r="116" spans="2:3" ht="16" x14ac:dyDescent="0.2">
      <c r="B116" s="29" t="s">
        <v>551</v>
      </c>
      <c r="C116" s="18" t="s">
        <v>552</v>
      </c>
    </row>
    <row r="117" spans="2:3" ht="16" x14ac:dyDescent="0.2">
      <c r="B117" s="29" t="s">
        <v>562</v>
      </c>
      <c r="C117" s="18" t="s">
        <v>563</v>
      </c>
    </row>
    <row r="118" spans="2:3" ht="16" x14ac:dyDescent="0.2">
      <c r="B118" s="29" t="s">
        <v>569</v>
      </c>
      <c r="C118" s="18" t="s">
        <v>570</v>
      </c>
    </row>
    <row r="119" spans="2:3" ht="16" x14ac:dyDescent="0.2">
      <c r="B119" s="29" t="s">
        <v>571</v>
      </c>
      <c r="C119" s="18" t="s">
        <v>572</v>
      </c>
    </row>
    <row r="120" spans="2:3" ht="16" x14ac:dyDescent="0.2">
      <c r="B120" s="29" t="s">
        <v>573</v>
      </c>
      <c r="C120" s="18" t="s">
        <v>574</v>
      </c>
    </row>
    <row r="121" spans="2:3" ht="16" x14ac:dyDescent="0.2">
      <c r="B121" s="29" t="s">
        <v>577</v>
      </c>
      <c r="C121" s="18" t="s">
        <v>578</v>
      </c>
    </row>
    <row r="122" spans="2:3" ht="16" x14ac:dyDescent="0.2">
      <c r="B122" s="29" t="s">
        <v>579</v>
      </c>
      <c r="C122" s="18" t="s">
        <v>580</v>
      </c>
    </row>
    <row r="123" spans="2:3" ht="16" x14ac:dyDescent="0.2">
      <c r="B123" s="66" t="s">
        <v>605</v>
      </c>
      <c r="C123" s="67" t="s">
        <v>606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88139-6270-410E-878B-3E3E587D2645}">
  <dimension ref="B1:C99"/>
  <sheetViews>
    <sheetView topLeftCell="C1" zoomScaleNormal="100" workbookViewId="0">
      <pane ySplit="2" topLeftCell="A57" activePane="bottomLeft" state="frozen"/>
      <selection pane="bottomLeft" activeCell="C64" sqref="C64"/>
    </sheetView>
  </sheetViews>
  <sheetFormatPr baseColWidth="10" defaultColWidth="12.5" defaultRowHeight="15" x14ac:dyDescent="0.2"/>
  <cols>
    <col min="1" max="1" width="6.6640625" customWidth="1"/>
    <col min="2" max="2" width="12.6640625" customWidth="1"/>
    <col min="3" max="3" width="180.6640625" customWidth="1"/>
  </cols>
  <sheetData>
    <row r="1" spans="2:3" ht="16" thickBot="1" x14ac:dyDescent="0.25"/>
    <row r="2" spans="2:3" ht="17" thickBot="1" x14ac:dyDescent="0.25">
      <c r="B2" s="38" t="s">
        <v>586</v>
      </c>
      <c r="C2" s="39" t="s">
        <v>587</v>
      </c>
    </row>
    <row r="3" spans="2:3" ht="16" x14ac:dyDescent="0.2">
      <c r="B3" s="27" t="s">
        <v>367</v>
      </c>
      <c r="C3" s="28" t="s">
        <v>368</v>
      </c>
    </row>
    <row r="4" spans="2:3" ht="16" x14ac:dyDescent="0.2">
      <c r="B4" s="29" t="s">
        <v>385</v>
      </c>
      <c r="C4" s="18" t="s">
        <v>386</v>
      </c>
    </row>
    <row r="5" spans="2:3" ht="16" x14ac:dyDescent="0.2">
      <c r="B5" s="29" t="s">
        <v>393</v>
      </c>
      <c r="C5" s="18" t="s">
        <v>342</v>
      </c>
    </row>
    <row r="6" spans="2:3" ht="16" x14ac:dyDescent="0.2">
      <c r="B6" s="29" t="s">
        <v>394</v>
      </c>
      <c r="C6" s="18" t="s">
        <v>395</v>
      </c>
    </row>
    <row r="7" spans="2:3" ht="16" x14ac:dyDescent="0.2">
      <c r="B7" s="29" t="s">
        <v>400</v>
      </c>
      <c r="C7" s="18" t="s">
        <v>401</v>
      </c>
    </row>
    <row r="8" spans="2:3" ht="16" x14ac:dyDescent="0.2">
      <c r="B8" s="29" t="s">
        <v>404</v>
      </c>
      <c r="C8" s="18" t="s">
        <v>405</v>
      </c>
    </row>
    <row r="9" spans="2:3" ht="16" x14ac:dyDescent="0.2">
      <c r="B9" s="29" t="s">
        <v>408</v>
      </c>
      <c r="C9" s="18" t="s">
        <v>409</v>
      </c>
    </row>
    <row r="10" spans="2:3" ht="16" x14ac:dyDescent="0.2">
      <c r="B10" s="29" t="s">
        <v>415</v>
      </c>
      <c r="C10" s="18" t="s">
        <v>416</v>
      </c>
    </row>
    <row r="11" spans="2:3" ht="16" x14ac:dyDescent="0.2">
      <c r="B11" s="29" t="s">
        <v>419</v>
      </c>
      <c r="C11" s="18" t="s">
        <v>420</v>
      </c>
    </row>
    <row r="12" spans="2:3" ht="16" x14ac:dyDescent="0.2">
      <c r="B12" s="29" t="s">
        <v>428</v>
      </c>
      <c r="C12" s="18" t="s">
        <v>429</v>
      </c>
    </row>
    <row r="13" spans="2:3" ht="16" x14ac:dyDescent="0.2">
      <c r="B13" s="29" t="s">
        <v>432</v>
      </c>
      <c r="C13" s="18" t="s">
        <v>607</v>
      </c>
    </row>
    <row r="14" spans="2:3" ht="16" x14ac:dyDescent="0.2">
      <c r="B14" s="29" t="s">
        <v>435</v>
      </c>
      <c r="C14" s="18" t="s">
        <v>436</v>
      </c>
    </row>
    <row r="15" spans="2:3" ht="16" x14ac:dyDescent="0.2">
      <c r="B15" s="29" t="s">
        <v>437</v>
      </c>
      <c r="C15" s="18" t="s">
        <v>438</v>
      </c>
    </row>
    <row r="16" spans="2:3" ht="16" x14ac:dyDescent="0.2">
      <c r="B16" s="29" t="s">
        <v>439</v>
      </c>
      <c r="C16" s="18" t="s">
        <v>440</v>
      </c>
    </row>
    <row r="17" spans="2:3" ht="16" x14ac:dyDescent="0.2">
      <c r="B17" s="29" t="s">
        <v>441</v>
      </c>
      <c r="C17" s="18" t="s">
        <v>442</v>
      </c>
    </row>
    <row r="18" spans="2:3" ht="16" x14ac:dyDescent="0.2">
      <c r="B18" s="29" t="s">
        <v>452</v>
      </c>
      <c r="C18" s="18" t="s">
        <v>453</v>
      </c>
    </row>
    <row r="19" spans="2:3" ht="16" x14ac:dyDescent="0.2">
      <c r="B19" s="29" t="s">
        <v>457</v>
      </c>
      <c r="C19" s="18" t="s">
        <v>458</v>
      </c>
    </row>
    <row r="20" spans="2:3" ht="16" x14ac:dyDescent="0.2">
      <c r="B20" s="29" t="s">
        <v>459</v>
      </c>
      <c r="C20" s="18" t="s">
        <v>460</v>
      </c>
    </row>
    <row r="21" spans="2:3" ht="16" x14ac:dyDescent="0.2">
      <c r="B21" s="29" t="s">
        <v>461</v>
      </c>
      <c r="C21" s="18" t="s">
        <v>462</v>
      </c>
    </row>
    <row r="22" spans="2:3" ht="16" x14ac:dyDescent="0.2">
      <c r="B22" s="29" t="s">
        <v>46</v>
      </c>
      <c r="C22" s="18" t="s">
        <v>47</v>
      </c>
    </row>
    <row r="23" spans="2:3" ht="16" x14ac:dyDescent="0.2">
      <c r="B23" s="29" t="s">
        <v>7</v>
      </c>
      <c r="C23" s="18" t="s">
        <v>8</v>
      </c>
    </row>
    <row r="24" spans="2:3" ht="16" x14ac:dyDescent="0.2">
      <c r="B24" s="29" t="s">
        <v>14</v>
      </c>
      <c r="C24" s="18" t="s">
        <v>15</v>
      </c>
    </row>
    <row r="25" spans="2:3" ht="16" x14ac:dyDescent="0.2">
      <c r="B25" s="29" t="s">
        <v>18</v>
      </c>
      <c r="C25" s="18" t="s">
        <v>19</v>
      </c>
    </row>
    <row r="26" spans="2:3" ht="16" x14ac:dyDescent="0.2">
      <c r="B26" s="29" t="s">
        <v>24</v>
      </c>
      <c r="C26" s="18" t="s">
        <v>25</v>
      </c>
    </row>
    <row r="27" spans="2:3" ht="16" x14ac:dyDescent="0.2">
      <c r="B27" s="29" t="s">
        <v>30</v>
      </c>
      <c r="C27" s="18" t="s">
        <v>31</v>
      </c>
    </row>
    <row r="28" spans="2:3" ht="16" x14ac:dyDescent="0.2">
      <c r="B28" s="29" t="s">
        <v>36</v>
      </c>
      <c r="C28" s="18" t="s">
        <v>37</v>
      </c>
    </row>
    <row r="29" spans="2:3" ht="16" x14ac:dyDescent="0.2">
      <c r="B29" s="29" t="s">
        <v>52</v>
      </c>
      <c r="C29" s="18" t="s">
        <v>53</v>
      </c>
    </row>
    <row r="30" spans="2:3" ht="16" x14ac:dyDescent="0.2">
      <c r="B30" s="29" t="s">
        <v>54</v>
      </c>
      <c r="C30" s="18" t="s">
        <v>55</v>
      </c>
    </row>
    <row r="31" spans="2:3" ht="16" x14ac:dyDescent="0.2">
      <c r="B31" s="29" t="s">
        <v>63</v>
      </c>
      <c r="C31" s="18" t="s">
        <v>64</v>
      </c>
    </row>
    <row r="32" spans="2:3" ht="16" x14ac:dyDescent="0.2">
      <c r="B32" s="29" t="s">
        <v>67</v>
      </c>
      <c r="C32" s="18" t="s">
        <v>68</v>
      </c>
    </row>
    <row r="33" spans="2:3" ht="16" x14ac:dyDescent="0.2">
      <c r="B33" s="29" t="s">
        <v>80</v>
      </c>
      <c r="C33" s="18" t="s">
        <v>81</v>
      </c>
    </row>
    <row r="34" spans="2:3" ht="16" x14ac:dyDescent="0.2">
      <c r="B34" s="29" t="s">
        <v>89</v>
      </c>
      <c r="C34" s="18" t="s">
        <v>90</v>
      </c>
    </row>
    <row r="35" spans="2:3" ht="16" x14ac:dyDescent="0.2">
      <c r="B35" s="29" t="s">
        <v>91</v>
      </c>
      <c r="C35" s="18" t="s">
        <v>92</v>
      </c>
    </row>
    <row r="36" spans="2:3" ht="16" x14ac:dyDescent="0.2">
      <c r="B36" s="29" t="s">
        <v>98</v>
      </c>
      <c r="C36" s="18" t="s">
        <v>99</v>
      </c>
    </row>
    <row r="37" spans="2:3" ht="16" x14ac:dyDescent="0.2">
      <c r="B37" s="29" t="s">
        <v>110</v>
      </c>
      <c r="C37" s="18" t="s">
        <v>111</v>
      </c>
    </row>
    <row r="38" spans="2:3" ht="16" x14ac:dyDescent="0.2">
      <c r="B38" s="29" t="s">
        <v>124</v>
      </c>
      <c r="C38" s="18" t="s">
        <v>125</v>
      </c>
    </row>
    <row r="39" spans="2:3" ht="16" x14ac:dyDescent="0.2">
      <c r="B39" s="29" t="s">
        <v>130</v>
      </c>
      <c r="C39" s="18" t="s">
        <v>131</v>
      </c>
    </row>
    <row r="40" spans="2:3" ht="16" x14ac:dyDescent="0.2">
      <c r="B40" s="29" t="s">
        <v>136</v>
      </c>
      <c r="C40" s="18" t="s">
        <v>137</v>
      </c>
    </row>
    <row r="41" spans="2:3" ht="16" x14ac:dyDescent="0.2">
      <c r="B41" s="29" t="s">
        <v>144</v>
      </c>
      <c r="C41" s="18" t="s">
        <v>145</v>
      </c>
    </row>
    <row r="42" spans="2:3" ht="16" x14ac:dyDescent="0.2">
      <c r="B42" s="29" t="s">
        <v>153</v>
      </c>
      <c r="C42" s="18" t="s">
        <v>154</v>
      </c>
    </row>
    <row r="43" spans="2:3" ht="16" x14ac:dyDescent="0.2">
      <c r="B43" s="29" t="s">
        <v>155</v>
      </c>
      <c r="C43" s="18" t="s">
        <v>156</v>
      </c>
    </row>
    <row r="44" spans="2:3" ht="16" x14ac:dyDescent="0.2">
      <c r="B44" s="29" t="s">
        <v>160</v>
      </c>
      <c r="C44" s="18" t="s">
        <v>161</v>
      </c>
    </row>
    <row r="45" spans="2:3" ht="16" x14ac:dyDescent="0.2">
      <c r="B45" s="29" t="s">
        <v>162</v>
      </c>
      <c r="C45" s="18" t="s">
        <v>163</v>
      </c>
    </row>
    <row r="46" spans="2:3" ht="16" x14ac:dyDescent="0.2">
      <c r="B46" s="29" t="s">
        <v>164</v>
      </c>
      <c r="C46" s="18" t="s">
        <v>165</v>
      </c>
    </row>
    <row r="47" spans="2:3" ht="16" x14ac:dyDescent="0.2">
      <c r="B47" s="29" t="s">
        <v>168</v>
      </c>
      <c r="C47" s="18" t="s">
        <v>169</v>
      </c>
    </row>
    <row r="48" spans="2:3" ht="16" x14ac:dyDescent="0.2">
      <c r="B48" s="29" t="s">
        <v>175</v>
      </c>
      <c r="C48" s="18" t="s">
        <v>176</v>
      </c>
    </row>
    <row r="49" spans="2:3" ht="16" x14ac:dyDescent="0.2">
      <c r="B49" s="29" t="s">
        <v>179</v>
      </c>
      <c r="C49" s="18" t="s">
        <v>180</v>
      </c>
    </row>
    <row r="50" spans="2:3" ht="16" x14ac:dyDescent="0.2">
      <c r="B50" s="29" t="s">
        <v>185</v>
      </c>
      <c r="C50" s="18" t="s">
        <v>186</v>
      </c>
    </row>
    <row r="51" spans="2:3" ht="16" x14ac:dyDescent="0.2">
      <c r="B51" s="29" t="s">
        <v>192</v>
      </c>
      <c r="C51" s="18" t="s">
        <v>193</v>
      </c>
    </row>
    <row r="52" spans="2:3" ht="16" x14ac:dyDescent="0.2">
      <c r="B52" s="29" t="s">
        <v>197</v>
      </c>
      <c r="C52" s="18" t="s">
        <v>198</v>
      </c>
    </row>
    <row r="53" spans="2:3" ht="16" x14ac:dyDescent="0.2">
      <c r="B53" s="29" t="s">
        <v>204</v>
      </c>
      <c r="C53" s="18" t="s">
        <v>205</v>
      </c>
    </row>
    <row r="54" spans="2:3" ht="16" x14ac:dyDescent="0.2">
      <c r="B54" s="29" t="s">
        <v>208</v>
      </c>
      <c r="C54" s="18" t="s">
        <v>209</v>
      </c>
    </row>
    <row r="55" spans="2:3" ht="16" x14ac:dyDescent="0.2">
      <c r="B55" s="29" t="s">
        <v>213</v>
      </c>
      <c r="C55" s="18" t="s">
        <v>214</v>
      </c>
    </row>
    <row r="56" spans="2:3" ht="16" x14ac:dyDescent="0.2">
      <c r="B56" s="29" t="s">
        <v>216</v>
      </c>
      <c r="C56" s="18" t="s">
        <v>217</v>
      </c>
    </row>
    <row r="57" spans="2:3" ht="16" x14ac:dyDescent="0.2">
      <c r="B57" s="29" t="s">
        <v>221</v>
      </c>
      <c r="C57" s="18" t="s">
        <v>222</v>
      </c>
    </row>
    <row r="58" spans="2:3" ht="16" x14ac:dyDescent="0.2">
      <c r="B58" s="29" t="s">
        <v>223</v>
      </c>
      <c r="C58" s="18" t="s">
        <v>224</v>
      </c>
    </row>
    <row r="59" spans="2:3" ht="16" x14ac:dyDescent="0.2">
      <c r="B59" s="29" t="s">
        <v>227</v>
      </c>
      <c r="C59" s="18" t="s">
        <v>228</v>
      </c>
    </row>
    <row r="60" spans="2:3" ht="16" x14ac:dyDescent="0.2">
      <c r="B60" s="29" t="s">
        <v>229</v>
      </c>
      <c r="C60" s="18" t="s">
        <v>230</v>
      </c>
    </row>
    <row r="61" spans="2:3" ht="16" x14ac:dyDescent="0.2">
      <c r="B61" s="29" t="s">
        <v>233</v>
      </c>
      <c r="C61" s="18" t="s">
        <v>234</v>
      </c>
    </row>
    <row r="62" spans="2:3" ht="16" x14ac:dyDescent="0.2">
      <c r="B62" s="29" t="s">
        <v>243</v>
      </c>
      <c r="C62" s="18" t="s">
        <v>244</v>
      </c>
    </row>
    <row r="63" spans="2:3" ht="16" x14ac:dyDescent="0.2">
      <c r="B63" s="29" t="s">
        <v>250</v>
      </c>
      <c r="C63" s="18" t="s">
        <v>251</v>
      </c>
    </row>
    <row r="64" spans="2:3" ht="16" x14ac:dyDescent="0.2">
      <c r="B64" s="29" t="s">
        <v>255</v>
      </c>
      <c r="C64" s="18" t="s">
        <v>611</v>
      </c>
    </row>
    <row r="65" spans="2:3" ht="16" x14ac:dyDescent="0.2">
      <c r="B65" s="29" t="s">
        <v>258</v>
      </c>
      <c r="C65" s="18" t="s">
        <v>610</v>
      </c>
    </row>
    <row r="66" spans="2:3" ht="16" x14ac:dyDescent="0.2">
      <c r="B66" s="29" t="s">
        <v>261</v>
      </c>
      <c r="C66" s="18" t="s">
        <v>262</v>
      </c>
    </row>
    <row r="67" spans="2:3" ht="16" x14ac:dyDescent="0.2">
      <c r="B67" s="29" t="s">
        <v>270</v>
      </c>
      <c r="C67" s="18" t="s">
        <v>271</v>
      </c>
    </row>
    <row r="68" spans="2:3" ht="16" x14ac:dyDescent="0.2">
      <c r="B68" s="29" t="s">
        <v>272</v>
      </c>
      <c r="C68" s="18" t="s">
        <v>273</v>
      </c>
    </row>
    <row r="69" spans="2:3" ht="16" x14ac:dyDescent="0.2">
      <c r="B69" s="29" t="s">
        <v>281</v>
      </c>
      <c r="C69" s="18" t="s">
        <v>608</v>
      </c>
    </row>
    <row r="70" spans="2:3" ht="16" x14ac:dyDescent="0.2">
      <c r="B70" s="29" t="s">
        <v>282</v>
      </c>
      <c r="C70" s="18" t="s">
        <v>283</v>
      </c>
    </row>
    <row r="71" spans="2:3" ht="16" x14ac:dyDescent="0.2">
      <c r="B71" s="29" t="s">
        <v>289</v>
      </c>
      <c r="C71" s="18" t="s">
        <v>609</v>
      </c>
    </row>
    <row r="72" spans="2:3" ht="16" x14ac:dyDescent="0.2">
      <c r="B72" s="29" t="s">
        <v>297</v>
      </c>
      <c r="C72" s="18" t="s">
        <v>298</v>
      </c>
    </row>
    <row r="73" spans="2:3" ht="16" x14ac:dyDescent="0.2">
      <c r="B73" s="29" t="s">
        <v>303</v>
      </c>
      <c r="C73" s="18" t="s">
        <v>304</v>
      </c>
    </row>
    <row r="74" spans="2:3" ht="16" x14ac:dyDescent="0.2">
      <c r="B74" s="29" t="s">
        <v>310</v>
      </c>
      <c r="C74" s="18" t="s">
        <v>311</v>
      </c>
    </row>
    <row r="75" spans="2:3" ht="16" x14ac:dyDescent="0.2">
      <c r="B75" s="29" t="s">
        <v>312</v>
      </c>
      <c r="C75" s="18" t="s">
        <v>313</v>
      </c>
    </row>
    <row r="76" spans="2:3" ht="16" x14ac:dyDescent="0.2">
      <c r="B76" s="29" t="s">
        <v>317</v>
      </c>
      <c r="C76" s="18" t="s">
        <v>318</v>
      </c>
    </row>
    <row r="77" spans="2:3" ht="16" x14ac:dyDescent="0.2">
      <c r="B77" s="29" t="s">
        <v>319</v>
      </c>
      <c r="C77" s="18" t="s">
        <v>320</v>
      </c>
    </row>
    <row r="78" spans="2:3" ht="16" x14ac:dyDescent="0.2">
      <c r="B78" s="29" t="s">
        <v>327</v>
      </c>
      <c r="C78" s="18" t="s">
        <v>328</v>
      </c>
    </row>
    <row r="79" spans="2:3" ht="16" x14ac:dyDescent="0.2">
      <c r="B79" s="29" t="s">
        <v>338</v>
      </c>
      <c r="C79" s="18" t="s">
        <v>339</v>
      </c>
    </row>
    <row r="80" spans="2:3" ht="16" x14ac:dyDescent="0.2">
      <c r="B80" s="29" t="s">
        <v>348</v>
      </c>
      <c r="C80" s="18" t="s">
        <v>349</v>
      </c>
    </row>
    <row r="81" spans="2:3" ht="16" x14ac:dyDescent="0.2">
      <c r="B81" s="29" t="s">
        <v>352</v>
      </c>
      <c r="C81" s="18" t="s">
        <v>353</v>
      </c>
    </row>
    <row r="82" spans="2:3" ht="16" x14ac:dyDescent="0.2">
      <c r="B82" s="29" t="s">
        <v>356</v>
      </c>
      <c r="C82" s="18" t="s">
        <v>357</v>
      </c>
    </row>
    <row r="83" spans="2:3" ht="16" x14ac:dyDescent="0.2">
      <c r="B83" s="29" t="s">
        <v>358</v>
      </c>
      <c r="C83" s="18" t="s">
        <v>359</v>
      </c>
    </row>
    <row r="84" spans="2:3" ht="16" x14ac:dyDescent="0.2">
      <c r="B84" s="29" t="s">
        <v>482</v>
      </c>
      <c r="C84" s="18" t="s">
        <v>483</v>
      </c>
    </row>
    <row r="85" spans="2:3" ht="16" x14ac:dyDescent="0.2">
      <c r="B85" s="29" t="s">
        <v>487</v>
      </c>
      <c r="C85" s="18" t="s">
        <v>488</v>
      </c>
    </row>
    <row r="86" spans="2:3" ht="16" x14ac:dyDescent="0.2">
      <c r="B86" s="29" t="s">
        <v>494</v>
      </c>
      <c r="C86" s="18" t="s">
        <v>495</v>
      </c>
    </row>
    <row r="87" spans="2:3" ht="16" x14ac:dyDescent="0.2">
      <c r="B87" s="29" t="s">
        <v>503</v>
      </c>
      <c r="C87" s="18" t="s">
        <v>504</v>
      </c>
    </row>
    <row r="88" spans="2:3" ht="16" x14ac:dyDescent="0.2">
      <c r="B88" s="29" t="s">
        <v>507</v>
      </c>
      <c r="C88" s="18" t="s">
        <v>508</v>
      </c>
    </row>
    <row r="89" spans="2:3" ht="16" x14ac:dyDescent="0.2">
      <c r="B89" s="29" t="s">
        <v>512</v>
      </c>
      <c r="C89" s="18" t="s">
        <v>513</v>
      </c>
    </row>
    <row r="90" spans="2:3" ht="16" x14ac:dyDescent="0.2">
      <c r="B90" s="29" t="s">
        <v>514</v>
      </c>
      <c r="C90" s="18" t="s">
        <v>515</v>
      </c>
    </row>
    <row r="91" spans="2:3" ht="16" x14ac:dyDescent="0.2">
      <c r="B91" s="29" t="s">
        <v>518</v>
      </c>
      <c r="C91" s="18" t="s">
        <v>519</v>
      </c>
    </row>
    <row r="92" spans="2:3" ht="16" x14ac:dyDescent="0.2">
      <c r="B92" s="29" t="s">
        <v>530</v>
      </c>
      <c r="C92" s="18" t="s">
        <v>531</v>
      </c>
    </row>
    <row r="93" spans="2:3" ht="16" x14ac:dyDescent="0.2">
      <c r="B93" s="29" t="s">
        <v>541</v>
      </c>
      <c r="C93" s="18" t="s">
        <v>542</v>
      </c>
    </row>
    <row r="94" spans="2:3" ht="16" x14ac:dyDescent="0.2">
      <c r="B94" s="29" t="s">
        <v>547</v>
      </c>
      <c r="C94" s="18" t="s">
        <v>548</v>
      </c>
    </row>
    <row r="95" spans="2:3" ht="16" x14ac:dyDescent="0.2">
      <c r="B95" s="29" t="s">
        <v>553</v>
      </c>
      <c r="C95" s="18" t="s">
        <v>554</v>
      </c>
    </row>
    <row r="96" spans="2:3" ht="16" x14ac:dyDescent="0.2">
      <c r="B96" s="29" t="s">
        <v>558</v>
      </c>
      <c r="C96" s="18" t="s">
        <v>559</v>
      </c>
    </row>
    <row r="97" spans="2:3" ht="16" x14ac:dyDescent="0.2">
      <c r="B97" s="29" t="s">
        <v>564</v>
      </c>
      <c r="C97" s="18" t="s">
        <v>565</v>
      </c>
    </row>
    <row r="98" spans="2:3" ht="16" x14ac:dyDescent="0.2">
      <c r="B98" s="29" t="s">
        <v>575</v>
      </c>
      <c r="C98" s="18" t="s">
        <v>576</v>
      </c>
    </row>
    <row r="99" spans="2:3" ht="16" x14ac:dyDescent="0.2">
      <c r="B99" s="66" t="s">
        <v>603</v>
      </c>
      <c r="C99" s="67" t="s">
        <v>604</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FAB8A-632E-4CCD-8088-AE5AB3F09995}">
  <dimension ref="B1:P42"/>
  <sheetViews>
    <sheetView zoomScaleNormal="100" workbookViewId="0">
      <pane ySplit="2" topLeftCell="A3" activePane="bottomLeft" state="frozen"/>
      <selection pane="bottomLeft" activeCell="D43" sqref="D43"/>
    </sheetView>
  </sheetViews>
  <sheetFormatPr baseColWidth="10" defaultColWidth="12.5" defaultRowHeight="15" x14ac:dyDescent="0.2"/>
  <cols>
    <col min="1" max="1" width="6.6640625" customWidth="1"/>
    <col min="2" max="2" width="3.6640625" customWidth="1"/>
    <col min="3" max="3" width="12.6640625" customWidth="1"/>
    <col min="4" max="4" width="150.83203125" customWidth="1"/>
    <col min="5" max="16" width="5.6640625" customWidth="1"/>
  </cols>
  <sheetData>
    <row r="1" spans="2:16" ht="16" thickBot="1" x14ac:dyDescent="0.25"/>
    <row r="2" spans="2:16" ht="74" thickBot="1" x14ac:dyDescent="0.25">
      <c r="E2" s="5" t="s">
        <v>588</v>
      </c>
      <c r="F2" s="6" t="s">
        <v>589</v>
      </c>
      <c r="G2" s="7" t="s">
        <v>590</v>
      </c>
      <c r="H2" s="7" t="s">
        <v>591</v>
      </c>
      <c r="I2" s="7" t="s">
        <v>592</v>
      </c>
      <c r="J2" s="7" t="s">
        <v>593</v>
      </c>
      <c r="K2" s="7" t="s">
        <v>594</v>
      </c>
      <c r="L2" s="7" t="s">
        <v>595</v>
      </c>
      <c r="M2" s="7" t="s">
        <v>596</v>
      </c>
      <c r="N2" s="7" t="s">
        <v>597</v>
      </c>
      <c r="O2" s="8" t="s">
        <v>598</v>
      </c>
      <c r="P2" s="8" t="s">
        <v>599</v>
      </c>
    </row>
    <row r="3" spans="2:16" ht="15" customHeight="1" x14ac:dyDescent="0.2">
      <c r="B3" s="9">
        <v>1</v>
      </c>
      <c r="C3" s="10" t="s">
        <v>367</v>
      </c>
      <c r="D3" s="26" t="str">
        <f xml:space="preserve"> VLOOKUP(C3,'UC List'!$B$3:$C$100,2,FALSE)</f>
        <v>Transport crew and systems from Earth to cislunar space</v>
      </c>
      <c r="E3" s="11" t="s">
        <v>600</v>
      </c>
      <c r="F3" s="12" t="s">
        <v>600</v>
      </c>
      <c r="G3" s="12" t="s">
        <v>600</v>
      </c>
      <c r="H3" s="12"/>
      <c r="I3" s="12"/>
      <c r="J3" s="12"/>
      <c r="K3" s="12"/>
      <c r="L3" s="12"/>
      <c r="M3" s="12"/>
      <c r="N3" s="12"/>
      <c r="O3" s="13"/>
      <c r="P3" s="13"/>
    </row>
    <row r="4" spans="2:16" ht="15" customHeight="1" x14ac:dyDescent="0.2">
      <c r="B4" s="14">
        <v>2</v>
      </c>
      <c r="C4" s="15" t="s">
        <v>385</v>
      </c>
      <c r="D4" s="19" t="str">
        <f xml:space="preserve"> VLOOKUP(C4,'UC List'!$B$3:$C$100,2,FALSE)</f>
        <v>Staging of crewed lunar surface missions from cislunar space</v>
      </c>
      <c r="E4" s="16"/>
      <c r="F4" s="17"/>
      <c r="G4" s="17" t="s">
        <v>600</v>
      </c>
      <c r="H4" s="17" t="s">
        <v>600</v>
      </c>
      <c r="I4" s="17" t="s">
        <v>600</v>
      </c>
      <c r="J4" s="17"/>
      <c r="K4" s="17"/>
      <c r="L4" s="17"/>
      <c r="M4" s="17" t="s">
        <v>600</v>
      </c>
      <c r="N4" s="17"/>
      <c r="O4" s="18"/>
      <c r="P4" s="18"/>
    </row>
    <row r="5" spans="2:16" ht="15" customHeight="1" x14ac:dyDescent="0.2">
      <c r="B5" s="14">
        <v>3</v>
      </c>
      <c r="C5" s="15" t="s">
        <v>393</v>
      </c>
      <c r="D5" s="19" t="str">
        <f xml:space="preserve"> VLOOKUP(C5,'UC List'!$B$3:$C$100,2,FALSE)</f>
        <v>Aggregation and physical assembly of spacecraft elements in cislunar space</v>
      </c>
      <c r="E5" s="16" t="s">
        <v>600</v>
      </c>
      <c r="F5" s="17"/>
      <c r="G5" s="17" t="s">
        <v>600</v>
      </c>
      <c r="H5" s="17" t="s">
        <v>600</v>
      </c>
      <c r="I5" s="17"/>
      <c r="J5" s="17"/>
      <c r="K5" s="17"/>
      <c r="L5" s="17"/>
      <c r="M5" s="17"/>
      <c r="N5" s="17"/>
      <c r="O5" s="18"/>
      <c r="P5" s="18"/>
    </row>
    <row r="6" spans="2:16" ht="15" customHeight="1" x14ac:dyDescent="0.2">
      <c r="B6" s="14">
        <v>4</v>
      </c>
      <c r="C6" s="15" t="s">
        <v>394</v>
      </c>
      <c r="D6" s="19" t="str">
        <f xml:space="preserve"> VLOOKUP(C6,'UC List'!$B$3:$C$100,2,FALSE)</f>
        <v>Crew transport between cislunar space and lunar surface</v>
      </c>
      <c r="E6" s="16"/>
      <c r="F6" s="17"/>
      <c r="G6" s="17"/>
      <c r="H6" s="17"/>
      <c r="I6" s="17" t="s">
        <v>600</v>
      </c>
      <c r="J6" s="17"/>
      <c r="K6" s="17"/>
      <c r="L6" s="17"/>
      <c r="M6" s="17"/>
      <c r="N6" s="17"/>
      <c r="O6" s="18"/>
      <c r="P6" s="18"/>
    </row>
    <row r="7" spans="2:16" ht="15" customHeight="1" x14ac:dyDescent="0.2">
      <c r="B7" s="14">
        <v>5</v>
      </c>
      <c r="C7" s="15" t="s">
        <v>404</v>
      </c>
      <c r="D7" s="19" t="str">
        <f xml:space="preserve"> VLOOKUP(C7,'UC List'!$B$3:$C$100,2,FALSE)</f>
        <v>Return crew and systems from cislunar space to Earth</v>
      </c>
      <c r="E7" s="16"/>
      <c r="F7" s="17"/>
      <c r="G7" s="17" t="s">
        <v>600</v>
      </c>
      <c r="H7" s="17"/>
      <c r="I7" s="17"/>
      <c r="J7" s="17"/>
      <c r="K7" s="17"/>
      <c r="L7" s="17"/>
      <c r="M7" s="17"/>
      <c r="N7" s="17"/>
      <c r="O7" s="18"/>
      <c r="P7" s="18"/>
    </row>
    <row r="8" spans="2:16" ht="15" customHeight="1" x14ac:dyDescent="0.2">
      <c r="B8" s="14">
        <v>6</v>
      </c>
      <c r="C8" s="15" t="s">
        <v>419</v>
      </c>
      <c r="D8" s="19" t="str">
        <f xml:space="preserve"> VLOOKUP(C8,'UC List'!$B$3:$C$100,2,FALSE)</f>
        <v>Crew operations on lunar surface</v>
      </c>
      <c r="E8" s="16"/>
      <c r="F8" s="17"/>
      <c r="G8" s="17"/>
      <c r="H8" s="17"/>
      <c r="I8" s="17" t="s">
        <v>600</v>
      </c>
      <c r="J8" s="17" t="s">
        <v>600</v>
      </c>
      <c r="K8" s="17" t="s">
        <v>600</v>
      </c>
      <c r="L8" s="17"/>
      <c r="M8" s="17"/>
      <c r="N8" s="17" t="s">
        <v>600</v>
      </c>
      <c r="O8" s="18"/>
      <c r="P8" s="18"/>
    </row>
    <row r="9" spans="2:16" ht="15" customHeight="1" x14ac:dyDescent="0.2">
      <c r="B9" s="14">
        <v>7</v>
      </c>
      <c r="C9" s="15" t="s">
        <v>432</v>
      </c>
      <c r="D9" s="19" t="str">
        <f xml:space="preserve"> VLOOKUP(C9,'UC List'!$B$3:$C$100,2,FALSE)</f>
        <v>Frequent crew EVA on surface</v>
      </c>
      <c r="E9" s="16"/>
      <c r="F9" s="17"/>
      <c r="G9" s="17"/>
      <c r="H9" s="17"/>
      <c r="I9" s="17" t="s">
        <v>600</v>
      </c>
      <c r="J9" s="17"/>
      <c r="K9" s="17" t="s">
        <v>600</v>
      </c>
      <c r="L9" s="17"/>
      <c r="M9" s="17"/>
      <c r="N9" s="17"/>
      <c r="O9" s="18"/>
      <c r="P9" s="18"/>
    </row>
    <row r="10" spans="2:16" ht="15" customHeight="1" x14ac:dyDescent="0.2">
      <c r="B10" s="14">
        <v>8</v>
      </c>
      <c r="C10" s="15" t="s">
        <v>435</v>
      </c>
      <c r="D10" s="19" t="str">
        <f xml:space="preserve"> VLOOKUP(C10,'UC List'!$B$3:$C$100,2,FALSE)</f>
        <v>Crew conduct utilization activities on surface</v>
      </c>
      <c r="E10" s="16"/>
      <c r="F10" s="17"/>
      <c r="G10" s="17"/>
      <c r="H10" s="17"/>
      <c r="I10" s="17" t="s">
        <v>600</v>
      </c>
      <c r="J10" s="17"/>
      <c r="K10" s="17" t="s">
        <v>600</v>
      </c>
      <c r="L10" s="17"/>
      <c r="M10" s="17"/>
      <c r="N10" s="17"/>
      <c r="O10" s="18"/>
      <c r="P10" s="18"/>
    </row>
    <row r="11" spans="2:16" ht="15" customHeight="1" x14ac:dyDescent="0.2">
      <c r="B11" s="14">
        <v>9</v>
      </c>
      <c r="C11" s="15" t="s">
        <v>437</v>
      </c>
      <c r="D11" s="19" t="str">
        <f xml:space="preserve"> VLOOKUP(C11,'UC List'!$B$3:$C$100,2,FALSE)</f>
        <v>Crew conduct utilization activities in cislunar space</v>
      </c>
      <c r="E11" s="16"/>
      <c r="F11" s="17"/>
      <c r="G11" s="17" t="s">
        <v>600</v>
      </c>
      <c r="H11" s="17" t="s">
        <v>600</v>
      </c>
      <c r="I11" s="17" t="s">
        <v>600</v>
      </c>
      <c r="J11" s="17"/>
      <c r="K11" s="17"/>
      <c r="L11" s="17"/>
      <c r="M11" s="17" t="s">
        <v>600</v>
      </c>
      <c r="N11" s="17"/>
      <c r="O11" s="18" t="s">
        <v>600</v>
      </c>
      <c r="P11" s="18"/>
    </row>
    <row r="12" spans="2:16" ht="15" customHeight="1" x14ac:dyDescent="0.2">
      <c r="B12" s="14">
        <v>10</v>
      </c>
      <c r="C12" s="15" t="s">
        <v>439</v>
      </c>
      <c r="D12" s="19" t="str">
        <f xml:space="preserve"> VLOOKUP(C12,'UC List'!$B$3:$C$100,2,FALSE)</f>
        <v>Crew emplacement and set-up of science/utilization packages on lunar surface</v>
      </c>
      <c r="E12" s="16"/>
      <c r="F12" s="17"/>
      <c r="G12" s="17"/>
      <c r="H12" s="17"/>
      <c r="I12" s="17" t="s">
        <v>600</v>
      </c>
      <c r="J12" s="17"/>
      <c r="K12" s="17" t="s">
        <v>600</v>
      </c>
      <c r="L12" s="17"/>
      <c r="M12" s="17"/>
      <c r="N12" s="17"/>
      <c r="O12" s="18"/>
      <c r="P12" s="18"/>
    </row>
    <row r="13" spans="2:16" ht="15" customHeight="1" x14ac:dyDescent="0.2">
      <c r="B13" s="14">
        <v>11</v>
      </c>
      <c r="C13" s="15" t="s">
        <v>452</v>
      </c>
      <c r="D13" s="19" t="str">
        <f xml:space="preserve"> VLOOKUP(C13,'UC List'!$B$3:$C$100,2,FALSE)</f>
        <v>Crew emergency health care and monitoring while in transit</v>
      </c>
      <c r="E13" s="16"/>
      <c r="F13" s="17"/>
      <c r="G13" s="17" t="s">
        <v>600</v>
      </c>
      <c r="H13" s="17"/>
      <c r="I13" s="17" t="s">
        <v>600</v>
      </c>
      <c r="J13" s="17"/>
      <c r="K13" s="17"/>
      <c r="L13" s="17"/>
      <c r="M13" s="17"/>
      <c r="N13" s="17"/>
      <c r="O13" s="18"/>
      <c r="P13" s="18"/>
    </row>
    <row r="14" spans="2:16" ht="15" customHeight="1" x14ac:dyDescent="0.2">
      <c r="B14" s="14">
        <v>12</v>
      </c>
      <c r="C14" s="15" t="s">
        <v>46</v>
      </c>
      <c r="D14" s="19" t="str">
        <f xml:space="preserve"> VLOOKUP(C14,'UC List'!$B$3:$C$100,2,FALSE)</f>
        <v>Return of collected samples to Earth in sealed sample containers</v>
      </c>
      <c r="E14" s="16"/>
      <c r="F14" s="17"/>
      <c r="G14" s="17" t="s">
        <v>600</v>
      </c>
      <c r="H14" s="17"/>
      <c r="I14" s="17" t="s">
        <v>600</v>
      </c>
      <c r="J14" s="17"/>
      <c r="K14" s="17"/>
      <c r="L14" s="17"/>
      <c r="M14" s="17"/>
      <c r="N14" s="17"/>
      <c r="O14" s="18"/>
      <c r="P14" s="18"/>
    </row>
    <row r="15" spans="2:16" ht="15" customHeight="1" x14ac:dyDescent="0.2">
      <c r="B15" s="14">
        <v>13</v>
      </c>
      <c r="C15" s="15" t="s">
        <v>7</v>
      </c>
      <c r="D15" s="19" t="str">
        <f xml:space="preserve"> VLOOKUP(C15,'UC List'!$B$3:$C$100,2,FALSE)</f>
        <v>Crewed missions to distributed landing sites around South Pole</v>
      </c>
      <c r="E15" s="16"/>
      <c r="F15" s="17"/>
      <c r="G15" s="17"/>
      <c r="H15" s="17"/>
      <c r="I15" s="17" t="s">
        <v>600</v>
      </c>
      <c r="J15" s="17"/>
      <c r="K15" s="17"/>
      <c r="L15" s="17"/>
      <c r="M15" s="17"/>
      <c r="N15" s="17"/>
      <c r="O15" s="18"/>
      <c r="P15" s="18"/>
    </row>
    <row r="16" spans="2:16" ht="15" customHeight="1" x14ac:dyDescent="0.2">
      <c r="B16" s="14">
        <v>14</v>
      </c>
      <c r="C16" s="15" t="s">
        <v>30</v>
      </c>
      <c r="D16" s="19" t="str">
        <f xml:space="preserve"> VLOOKUP(C16,'UC List'!$B$3:$C$100,2,FALSE)</f>
        <v>Crew EVA exploration and identification of samples</v>
      </c>
      <c r="E16" s="16"/>
      <c r="F16" s="17"/>
      <c r="G16" s="17"/>
      <c r="H16" s="17"/>
      <c r="I16" s="17"/>
      <c r="J16" s="17"/>
      <c r="K16" s="17" t="s">
        <v>600</v>
      </c>
      <c r="L16" s="17"/>
      <c r="M16" s="17"/>
      <c r="N16" s="17"/>
      <c r="O16" s="18"/>
      <c r="P16" s="18"/>
    </row>
    <row r="17" spans="2:16" ht="15" customHeight="1" x14ac:dyDescent="0.2">
      <c r="B17" s="14">
        <v>15</v>
      </c>
      <c r="C17" s="15" t="s">
        <v>36</v>
      </c>
      <c r="D17" s="19" t="str">
        <f xml:space="preserve"> VLOOKUP(C17,'UC List'!$B$3:$C$100,2,FALSE)</f>
        <v>Crew collection of samples from lighted areas</v>
      </c>
      <c r="E17" s="16"/>
      <c r="F17" s="17"/>
      <c r="G17" s="17"/>
      <c r="H17" s="17"/>
      <c r="I17" s="17"/>
      <c r="J17" s="17"/>
      <c r="K17" s="17" t="s">
        <v>600</v>
      </c>
      <c r="L17" s="17"/>
      <c r="M17" s="17"/>
      <c r="N17" s="17"/>
      <c r="O17" s="18"/>
      <c r="P17" s="18"/>
    </row>
    <row r="18" spans="2:16" ht="15" customHeight="1" x14ac:dyDescent="0.2">
      <c r="B18" s="14">
        <v>16</v>
      </c>
      <c r="C18" s="15" t="s">
        <v>54</v>
      </c>
      <c r="D18" s="19" t="str">
        <f xml:space="preserve"> VLOOKUP(C18,'UC List'!$B$3:$C$100,2,FALSE)</f>
        <v>Crew emplacement and set-up of science packages on lunar surface w/ long-term remote operation</v>
      </c>
      <c r="E18" s="16"/>
      <c r="F18" s="17"/>
      <c r="G18" s="17"/>
      <c r="H18" s="17"/>
      <c r="I18" s="17" t="s">
        <v>600</v>
      </c>
      <c r="J18" s="17"/>
      <c r="K18" s="17" t="s">
        <v>600</v>
      </c>
      <c r="L18" s="17"/>
      <c r="M18" s="17"/>
      <c r="N18" s="17"/>
      <c r="O18" s="18"/>
      <c r="P18" s="18"/>
    </row>
    <row r="19" spans="2:16" ht="15" customHeight="1" x14ac:dyDescent="0.2">
      <c r="B19" s="14">
        <v>17</v>
      </c>
      <c r="C19" s="15" t="s">
        <v>80</v>
      </c>
      <c r="D19" s="19" t="str">
        <f xml:space="preserve"> VLOOKUP(C19,'UC List'!$B$3:$C$100,2,FALSE)</f>
        <v>Crew emplacement and set-up of Heliophysics packages at cislunar elements w/ long-term remote operation</v>
      </c>
      <c r="E19" s="16"/>
      <c r="F19" s="17"/>
      <c r="G19" s="17"/>
      <c r="H19" s="17" t="s">
        <v>600</v>
      </c>
      <c r="I19" s="17"/>
      <c r="J19" s="17"/>
      <c r="K19" s="17"/>
      <c r="L19" s="17"/>
      <c r="M19" s="17" t="s">
        <v>600</v>
      </c>
      <c r="N19" s="17"/>
      <c r="O19" s="18"/>
      <c r="P19" s="18"/>
    </row>
    <row r="20" spans="2:16" ht="15" customHeight="1" x14ac:dyDescent="0.2">
      <c r="B20" s="14">
        <v>18</v>
      </c>
      <c r="C20" s="15" t="s">
        <v>89</v>
      </c>
      <c r="D20" s="19" t="str">
        <f xml:space="preserve"> VLOOKUP(C20,'UC List'!$B$3:$C$100,2,FALSE)</f>
        <v>Autonomous deployment and long-term operation of free-flying packages in various lunar orbits</v>
      </c>
      <c r="E20" s="16" t="s">
        <v>600</v>
      </c>
      <c r="F20" s="17"/>
      <c r="G20" s="17"/>
      <c r="H20" s="17"/>
      <c r="I20" s="17"/>
      <c r="J20" s="17"/>
      <c r="K20" s="17"/>
      <c r="L20" s="17"/>
      <c r="M20" s="17" t="s">
        <v>600</v>
      </c>
      <c r="N20" s="17"/>
      <c r="O20" s="18"/>
      <c r="P20" s="18"/>
    </row>
    <row r="21" spans="2:16" ht="15" customHeight="1" x14ac:dyDescent="0.2">
      <c r="B21" s="14">
        <v>19</v>
      </c>
      <c r="C21" s="15" t="s">
        <v>91</v>
      </c>
      <c r="D21" s="19" t="str">
        <f xml:space="preserve"> VLOOKUP(C21,'UC List'!$B$3:$C$100,2,FALSE)</f>
        <v xml:space="preserve">Crew emplacement and set-up of Heliophysics packages on lunar surface w/ long-term remote operation </v>
      </c>
      <c r="E21" s="16"/>
      <c r="F21" s="17"/>
      <c r="G21" s="17"/>
      <c r="H21" s="17"/>
      <c r="I21" s="17" t="s">
        <v>600</v>
      </c>
      <c r="J21" s="17"/>
      <c r="K21" s="17" t="s">
        <v>600</v>
      </c>
      <c r="L21" s="17"/>
      <c r="M21" s="17"/>
      <c r="N21" s="17"/>
      <c r="O21" s="18"/>
      <c r="P21" s="18"/>
    </row>
    <row r="22" spans="2:16" ht="15" customHeight="1" x14ac:dyDescent="0.2">
      <c r="B22" s="14">
        <v>20</v>
      </c>
      <c r="C22" s="15" t="s">
        <v>98</v>
      </c>
      <c r="D22" s="19" t="str">
        <f xml:space="preserve"> VLOOKUP(C22,'UC List'!$B$3:$C$100,2,FALSE)</f>
        <v>Crew collection of regolith samples from a variety of sites</v>
      </c>
      <c r="E22" s="16"/>
      <c r="F22" s="17"/>
      <c r="G22" s="17"/>
      <c r="H22" s="17"/>
      <c r="I22" s="17" t="s">
        <v>600</v>
      </c>
      <c r="J22" s="17"/>
      <c r="K22" s="17" t="s">
        <v>600</v>
      </c>
      <c r="L22" s="17"/>
      <c r="M22" s="17"/>
      <c r="N22" s="17"/>
      <c r="O22" s="18"/>
      <c r="P22" s="18"/>
    </row>
    <row r="23" spans="2:16" ht="15" customHeight="1" x14ac:dyDescent="0.2">
      <c r="B23" s="14">
        <v>21</v>
      </c>
      <c r="C23" s="15" t="s">
        <v>155</v>
      </c>
      <c r="D23" s="19" t="str">
        <f xml:space="preserve"> VLOOKUP(C23,'UC List'!$B$3:$C$100,2,FALSE)</f>
        <v>Crew emplacement and set-up of fundamental physics experiments at cislunar elements w/ long-term remote operation</v>
      </c>
      <c r="E23" s="16"/>
      <c r="F23" s="17"/>
      <c r="G23" s="17"/>
      <c r="H23" s="17" t="s">
        <v>600</v>
      </c>
      <c r="I23" s="17"/>
      <c r="J23" s="17"/>
      <c r="K23" s="17"/>
      <c r="L23" s="17"/>
      <c r="M23" s="17" t="s">
        <v>600</v>
      </c>
      <c r="N23" s="17"/>
      <c r="O23" s="18"/>
      <c r="P23" s="18"/>
    </row>
    <row r="24" spans="2:16" ht="15" customHeight="1" x14ac:dyDescent="0.2">
      <c r="B24" s="14">
        <v>22</v>
      </c>
      <c r="C24" s="15" t="s">
        <v>168</v>
      </c>
      <c r="D24" s="19" t="str">
        <f xml:space="preserve"> VLOOKUP(C24,'UC List'!$B$3:$C$100,2,FALSE)</f>
        <v>Provide advanced geology training as well as detailed objective-specific training to astronauts for science activities prior to each Artemis mission</v>
      </c>
      <c r="E24" s="16"/>
      <c r="F24" s="17"/>
      <c r="G24" s="17"/>
      <c r="H24" s="17"/>
      <c r="I24" s="17"/>
      <c r="J24" s="17"/>
      <c r="K24" s="17"/>
      <c r="L24" s="17"/>
      <c r="M24" s="17"/>
      <c r="N24" s="17"/>
      <c r="O24" s="18"/>
      <c r="P24" s="18" t="s">
        <v>600</v>
      </c>
    </row>
    <row r="25" spans="2:16" ht="15" customHeight="1" x14ac:dyDescent="0.2">
      <c r="B25" s="14">
        <v>23</v>
      </c>
      <c r="C25" s="15" t="s">
        <v>175</v>
      </c>
      <c r="D25" s="19" t="str">
        <f xml:space="preserve"> VLOOKUP(C25,'UC List'!$B$3:$C$100,2,FALSE)</f>
        <v>Train astronauts for science tasks during an Artemis mission utilizing in situ training capabilities</v>
      </c>
      <c r="E25" s="16"/>
      <c r="F25" s="17"/>
      <c r="G25" s="17"/>
      <c r="H25" s="17"/>
      <c r="I25" s="17"/>
      <c r="J25" s="17"/>
      <c r="K25" s="17"/>
      <c r="L25" s="17"/>
      <c r="M25" s="17"/>
      <c r="N25" s="17"/>
      <c r="O25" s="18"/>
      <c r="P25" s="18" t="s">
        <v>600</v>
      </c>
    </row>
    <row r="26" spans="2:16" ht="15" customHeight="1" x14ac:dyDescent="0.2">
      <c r="B26" s="14">
        <v>24</v>
      </c>
      <c r="C26" s="15" t="s">
        <v>179</v>
      </c>
      <c r="D26" s="19" t="str">
        <f xml:space="preserve"> VLOOKUP(C26,'UC List'!$B$3:$C$100,2,FALSE)</f>
        <v>Allow ground personnel and science team to directly engage with astronauts on the surface and in lunar orbit, augmenting the crew's effectiveness at conducting science activities.</v>
      </c>
      <c r="E26" s="16"/>
      <c r="F26" s="17"/>
      <c r="G26" s="17"/>
      <c r="H26" s="17" t="s">
        <v>600</v>
      </c>
      <c r="I26" s="17" t="s">
        <v>600</v>
      </c>
      <c r="J26" s="17" t="s">
        <v>600</v>
      </c>
      <c r="K26" s="17" t="s">
        <v>600</v>
      </c>
      <c r="L26" s="17"/>
      <c r="M26" s="17"/>
      <c r="N26" s="17" t="s">
        <v>600</v>
      </c>
      <c r="O26" s="18"/>
      <c r="P26" s="18"/>
    </row>
    <row r="27" spans="2:16" ht="15" customHeight="1" x14ac:dyDescent="0.2">
      <c r="B27" s="14">
        <v>25</v>
      </c>
      <c r="C27" s="15" t="s">
        <v>213</v>
      </c>
      <c r="D27" s="19" t="str">
        <f xml:space="preserve"> VLOOKUP(C27,'UC List'!$B$3:$C$100,2,FALSE)</f>
        <v>Crew emplacement and set-up of physics packages at cislunar elements w/ long-term remote operation</v>
      </c>
      <c r="E27" s="16"/>
      <c r="F27" s="17"/>
      <c r="G27" s="17"/>
      <c r="H27" s="17" t="s">
        <v>600</v>
      </c>
      <c r="I27" s="17"/>
      <c r="J27" s="17"/>
      <c r="K27" s="17"/>
      <c r="L27" s="17"/>
      <c r="M27" s="17" t="s">
        <v>600</v>
      </c>
      <c r="N27" s="17"/>
      <c r="O27" s="18"/>
      <c r="P27" s="18"/>
    </row>
    <row r="28" spans="2:16" ht="15" customHeight="1" x14ac:dyDescent="0.2">
      <c r="B28" s="14">
        <v>26</v>
      </c>
      <c r="C28" s="15" t="s">
        <v>227</v>
      </c>
      <c r="D28" s="19" t="str">
        <f xml:space="preserve"> VLOOKUP(C28,'UC List'!$B$3:$C$100,2,FALSE)</f>
        <v xml:space="preserve">Crew and/or robotic emplacement and set-up of science instrumentation in lunar orbit w/ long-term remote operation </v>
      </c>
      <c r="E28" s="16"/>
      <c r="F28" s="17"/>
      <c r="G28" s="17"/>
      <c r="H28" s="17" t="s">
        <v>600</v>
      </c>
      <c r="I28" s="17"/>
      <c r="J28" s="17"/>
      <c r="K28" s="17"/>
      <c r="L28" s="17"/>
      <c r="M28" s="17" t="s">
        <v>600</v>
      </c>
      <c r="N28" s="17"/>
      <c r="O28" s="18"/>
      <c r="P28" s="18"/>
    </row>
    <row r="29" spans="2:16" ht="15" customHeight="1" x14ac:dyDescent="0.2">
      <c r="B29" s="14">
        <v>27</v>
      </c>
      <c r="C29" s="15" t="s">
        <v>229</v>
      </c>
      <c r="D29" s="19" t="str">
        <f xml:space="preserve"> VLOOKUP(C29,'UC List'!$B$3:$C$100,2,FALSE)</f>
        <v>Autonomous deployment and long-term operation of free-flying packages in various lunar and heliocentric orbits</v>
      </c>
      <c r="E29" s="16" t="s">
        <v>600</v>
      </c>
      <c r="F29" s="17"/>
      <c r="G29" s="17"/>
      <c r="H29" s="17"/>
      <c r="I29" s="17"/>
      <c r="J29" s="17"/>
      <c r="K29" s="17"/>
      <c r="L29" s="17"/>
      <c r="M29" s="17" t="s">
        <v>600</v>
      </c>
      <c r="N29" s="17"/>
      <c r="O29" s="18"/>
      <c r="P29" s="18"/>
    </row>
    <row r="30" spans="2:16" ht="15" customHeight="1" x14ac:dyDescent="0.2">
      <c r="B30" s="14">
        <v>28</v>
      </c>
      <c r="C30" s="15" t="s">
        <v>255</v>
      </c>
      <c r="D30" s="19" t="str">
        <f xml:space="preserve"> VLOOKUP(C30,'UC List'!$B$3:$C$100,2,FALSE)</f>
        <v>Crew emplacement and set-up of physics packages at cislunar elements with long-term remote operation</v>
      </c>
      <c r="E30" s="16"/>
      <c r="F30" s="17"/>
      <c r="G30" s="17"/>
      <c r="H30" s="17" t="s">
        <v>600</v>
      </c>
      <c r="I30" s="17"/>
      <c r="J30" s="17"/>
      <c r="K30" s="17"/>
      <c r="L30" s="17"/>
      <c r="M30" s="17" t="s">
        <v>600</v>
      </c>
      <c r="N30" s="17"/>
      <c r="O30" s="18"/>
      <c r="P30" s="18"/>
    </row>
    <row r="31" spans="2:16" ht="15" customHeight="1" x14ac:dyDescent="0.2">
      <c r="B31" s="14">
        <v>29</v>
      </c>
      <c r="C31" s="15" t="s">
        <v>258</v>
      </c>
      <c r="D31" s="19" t="str">
        <f xml:space="preserve"> VLOOKUP(C31,'UC List'!$B$3:$C$100,2,FALSE)</f>
        <v>Crew emplacement and set-up of physics packages on lunar surface with long-term remote operation</v>
      </c>
      <c r="E31" s="16"/>
      <c r="F31" s="17"/>
      <c r="G31" s="17"/>
      <c r="H31" s="17"/>
      <c r="I31" s="17" t="s">
        <v>600</v>
      </c>
      <c r="J31" s="17"/>
      <c r="K31" s="17" t="s">
        <v>600</v>
      </c>
      <c r="L31" s="17"/>
      <c r="M31" s="17"/>
      <c r="N31" s="17"/>
      <c r="O31" s="18"/>
      <c r="P31" s="18"/>
    </row>
    <row r="32" spans="2:16" ht="15" customHeight="1" x14ac:dyDescent="0.2">
      <c r="B32" s="14">
        <v>30</v>
      </c>
      <c r="C32" s="15" t="s">
        <v>272</v>
      </c>
      <c r="D32" s="19" t="str">
        <f xml:space="preserve"> VLOOKUP(C32,'UC List'!$B$3:$C$100,2,FALSE)</f>
        <v>Deployment of assets in lunar orbit to provide high availability, high bandwidth communication from a variety of exploration locations on the lunar surface to Earth</v>
      </c>
      <c r="E32" s="16"/>
      <c r="F32" s="17"/>
      <c r="G32" s="17"/>
      <c r="H32" s="17" t="s">
        <v>600</v>
      </c>
      <c r="I32" s="17"/>
      <c r="J32" s="17" t="s">
        <v>600</v>
      </c>
      <c r="K32" s="17"/>
      <c r="L32" s="17"/>
      <c r="M32" s="17"/>
      <c r="N32" s="17" t="s">
        <v>600</v>
      </c>
      <c r="O32" s="18"/>
      <c r="P32" s="18"/>
    </row>
    <row r="33" spans="2:16" ht="15" customHeight="1" x14ac:dyDescent="0.2">
      <c r="B33" s="14">
        <v>31</v>
      </c>
      <c r="C33" s="15" t="s">
        <v>281</v>
      </c>
      <c r="D33" s="19" t="str">
        <f xml:space="preserve"> VLOOKUP(C33,'UC List'!$B$3:$C$100,2,FALSE)</f>
        <v>Communications between assets on the lunar surface</v>
      </c>
      <c r="E33" s="16"/>
      <c r="F33" s="17"/>
      <c r="G33" s="17"/>
      <c r="H33" s="17"/>
      <c r="I33" s="17" t="s">
        <v>600</v>
      </c>
      <c r="J33" s="17"/>
      <c r="K33" s="17" t="s">
        <v>600</v>
      </c>
      <c r="L33" s="17"/>
      <c r="M33" s="17"/>
      <c r="N33" s="17"/>
      <c r="O33" s="18"/>
      <c r="P33" s="18"/>
    </row>
    <row r="34" spans="2:16" ht="15" customHeight="1" x14ac:dyDescent="0.2">
      <c r="B34" s="14">
        <v>32</v>
      </c>
      <c r="C34" s="15" t="s">
        <v>282</v>
      </c>
      <c r="D34" s="19" t="str">
        <f xml:space="preserve"> VLOOKUP(C34,'UC List'!$B$3:$C$100,2,FALSE)</f>
        <v>Deployment of assets in lunar orbit to provide high availability position, navigation, and timing for astronauts and robotic elements at exploration locations on the lunar surface</v>
      </c>
      <c r="E34" s="16"/>
      <c r="F34" s="17"/>
      <c r="G34" s="17"/>
      <c r="H34" s="17"/>
      <c r="I34" s="17"/>
      <c r="J34" s="17" t="s">
        <v>600</v>
      </c>
      <c r="K34" s="17"/>
      <c r="L34" s="17"/>
      <c r="M34" s="17"/>
      <c r="N34" s="17"/>
      <c r="O34" s="18"/>
      <c r="P34" s="18"/>
    </row>
    <row r="35" spans="2:16" ht="15" customHeight="1" x14ac:dyDescent="0.2">
      <c r="B35" s="14">
        <v>33</v>
      </c>
      <c r="C35" s="15" t="s">
        <v>303</v>
      </c>
      <c r="D35" s="19" t="str">
        <f xml:space="preserve"> VLOOKUP(C35,'UC List'!$B$3:$C$100,2,FALSE)</f>
        <v>Landing of crew vehicle at specific pre-defined location within exploration area</v>
      </c>
      <c r="E35" s="16"/>
      <c r="F35" s="17"/>
      <c r="G35" s="17"/>
      <c r="H35" s="17" t="s">
        <v>600</v>
      </c>
      <c r="I35" s="17" t="s">
        <v>600</v>
      </c>
      <c r="J35" s="17"/>
      <c r="K35" s="17"/>
      <c r="L35" s="17"/>
      <c r="M35" s="17"/>
      <c r="N35" s="17"/>
      <c r="O35" s="18"/>
      <c r="P35" s="18"/>
    </row>
    <row r="36" spans="2:16" ht="15" customHeight="1" x14ac:dyDescent="0.2">
      <c r="B36" s="14">
        <v>34</v>
      </c>
      <c r="C36" s="15" t="s">
        <v>312</v>
      </c>
      <c r="D36" s="19" t="str">
        <f xml:space="preserve"> VLOOKUP(C36,'UC List'!$B$3:$C$100,2,FALSE)</f>
        <v>Crew exploration around landing site or around habitation elements in EVA suits</v>
      </c>
      <c r="E36" s="16"/>
      <c r="F36" s="17"/>
      <c r="G36" s="17"/>
      <c r="H36" s="17"/>
      <c r="I36" s="17"/>
      <c r="J36" s="17"/>
      <c r="K36" s="17" t="s">
        <v>600</v>
      </c>
      <c r="L36" s="17"/>
      <c r="M36" s="17"/>
      <c r="N36" s="17"/>
      <c r="O36" s="18"/>
      <c r="P36" s="18"/>
    </row>
    <row r="37" spans="2:16" ht="15" customHeight="1" x14ac:dyDescent="0.2">
      <c r="B37" s="14">
        <v>35</v>
      </c>
      <c r="C37" s="15" t="s">
        <v>327</v>
      </c>
      <c r="D37" s="19" t="str">
        <f xml:space="preserve"> VLOOKUP(C37,'UC List'!$B$3:$C$100,2,FALSE)</f>
        <v>Deploy and demonstrate operation of capability to recover oxygen from lunar regolith</v>
      </c>
      <c r="E37" s="16"/>
      <c r="F37" s="17"/>
      <c r="G37" s="17"/>
      <c r="H37" s="17"/>
      <c r="I37" s="17"/>
      <c r="J37" s="17"/>
      <c r="K37" s="17"/>
      <c r="L37" s="17" t="s">
        <v>600</v>
      </c>
      <c r="M37" s="17"/>
      <c r="N37" s="17"/>
      <c r="O37" s="18" t="s">
        <v>600</v>
      </c>
      <c r="P37" s="18"/>
    </row>
    <row r="38" spans="2:16" ht="15" customHeight="1" x14ac:dyDescent="0.2">
      <c r="B38" s="14">
        <v>36</v>
      </c>
      <c r="C38" s="15" t="s">
        <v>338</v>
      </c>
      <c r="D38" s="19" t="str">
        <f xml:space="preserve"> VLOOKUP(C38,'UC List'!$B$3:$C$100,2,FALSE)</f>
        <v>Deploy and demonstrate operation of capability to recover polar water/volatiles</v>
      </c>
      <c r="E38" s="16"/>
      <c r="F38" s="17"/>
      <c r="G38" s="17"/>
      <c r="H38" s="17"/>
      <c r="I38" s="17"/>
      <c r="J38" s="17"/>
      <c r="K38" s="17"/>
      <c r="L38" s="17" t="s">
        <v>600</v>
      </c>
      <c r="M38" s="17"/>
      <c r="N38" s="17"/>
      <c r="O38" s="18" t="s">
        <v>600</v>
      </c>
      <c r="P38" s="18"/>
    </row>
    <row r="39" spans="2:16" ht="15" customHeight="1" x14ac:dyDescent="0.2">
      <c r="B39" s="14">
        <v>37</v>
      </c>
      <c r="C39" s="15" t="s">
        <v>348</v>
      </c>
      <c r="D39" s="19" t="str">
        <f xml:space="preserve"> VLOOKUP(C39,'UC List'!$B$3:$C$100,2,FALSE)</f>
        <v>Refueling of spacecraft in space</v>
      </c>
      <c r="E39" s="16"/>
      <c r="F39" s="17"/>
      <c r="G39" s="17"/>
      <c r="H39" s="17" t="s">
        <v>600</v>
      </c>
      <c r="I39" s="17" t="s">
        <v>600</v>
      </c>
      <c r="J39" s="17"/>
      <c r="K39" s="17"/>
      <c r="L39" s="17"/>
      <c r="M39" s="17"/>
      <c r="N39" s="17"/>
      <c r="O39" s="18"/>
      <c r="P39" s="18"/>
    </row>
    <row r="40" spans="2:16" ht="15" customHeight="1" x14ac:dyDescent="0.2">
      <c r="B40" s="14">
        <v>38</v>
      </c>
      <c r="C40" s="15" t="s">
        <v>482</v>
      </c>
      <c r="D40" s="19" t="str">
        <f xml:space="preserve"> VLOOKUP(C40,'UC List'!$B$3:$C$100,2,FALSE)</f>
        <v>Conduct autonomous/semi-autonomous mission operations in cislunar space</v>
      </c>
      <c r="E40" s="16"/>
      <c r="F40" s="17"/>
      <c r="G40" s="17"/>
      <c r="H40" s="17" t="s">
        <v>600</v>
      </c>
      <c r="I40" s="17"/>
      <c r="J40" s="17"/>
      <c r="K40" s="17"/>
      <c r="L40" s="17"/>
      <c r="M40" s="17"/>
      <c r="N40" s="17"/>
      <c r="O40" s="18"/>
      <c r="P40" s="18"/>
    </row>
    <row r="41" spans="2:16" ht="15" customHeight="1" x14ac:dyDescent="0.2">
      <c r="B41" s="14">
        <v>39</v>
      </c>
      <c r="C41" s="15" t="s">
        <v>507</v>
      </c>
      <c r="D41" s="19" t="str">
        <f xml:space="preserve"> VLOOKUP(C41,'UC List'!$B$3:$C$100,2,FALSE)</f>
        <v>Conduct crew EVA exploration on the lunar surface</v>
      </c>
      <c r="E41" s="16"/>
      <c r="F41" s="17"/>
      <c r="G41" s="17"/>
      <c r="H41" s="17"/>
      <c r="I41" s="17" t="s">
        <v>600</v>
      </c>
      <c r="J41" s="17"/>
      <c r="K41" s="17" t="s">
        <v>600</v>
      </c>
      <c r="L41" s="17"/>
      <c r="M41" s="17"/>
      <c r="N41" s="17"/>
      <c r="O41" s="18"/>
      <c r="P41" s="18"/>
    </row>
    <row r="42" spans="2:16" ht="15" customHeight="1" x14ac:dyDescent="0.2">
      <c r="B42" s="14">
        <v>40</v>
      </c>
      <c r="C42" s="15" t="s">
        <v>518</v>
      </c>
      <c r="D42" s="19" t="str">
        <f xml:space="preserve"> VLOOKUP(C42,'UC List'!$B$3:$C$100,2,FALSE)</f>
        <v>Crew use of EVA tools to collect samples, clean suits, etc.</v>
      </c>
      <c r="E42" s="16"/>
      <c r="F42" s="17"/>
      <c r="G42" s="17"/>
      <c r="H42" s="17"/>
      <c r="I42" s="17"/>
      <c r="J42" s="17"/>
      <c r="K42" s="17" t="s">
        <v>600</v>
      </c>
      <c r="L42" s="17"/>
      <c r="M42" s="17"/>
      <c r="N42" s="17"/>
      <c r="O42" s="18"/>
      <c r="P42" s="18"/>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2B9FD-9359-4F47-9BCE-0617CFAFFBCD}">
  <dimension ref="B1:P54"/>
  <sheetViews>
    <sheetView workbookViewId="0">
      <pane ySplit="2" topLeftCell="A3" activePane="bottomLeft" state="frozen"/>
      <selection pane="bottomLeft" activeCell="C12" sqref="C12"/>
    </sheetView>
  </sheetViews>
  <sheetFormatPr baseColWidth="10" defaultColWidth="8.83203125" defaultRowHeight="15" x14ac:dyDescent="0.2"/>
  <cols>
    <col min="1" max="1" width="6.6640625" customWidth="1"/>
    <col min="2" max="2" width="3.6640625" customWidth="1"/>
    <col min="3" max="3" width="12.6640625" customWidth="1"/>
    <col min="4" max="4" width="150.83203125" customWidth="1"/>
    <col min="5" max="16" width="5.6640625" customWidth="1"/>
  </cols>
  <sheetData>
    <row r="1" spans="2:16" ht="16" thickBot="1" x14ac:dyDescent="0.25"/>
    <row r="2" spans="2:16" ht="74" thickBot="1" x14ac:dyDescent="0.25">
      <c r="E2" s="5" t="s">
        <v>588</v>
      </c>
      <c r="F2" s="6" t="s">
        <v>589</v>
      </c>
      <c r="G2" s="7" t="s">
        <v>590</v>
      </c>
      <c r="H2" s="7" t="s">
        <v>591</v>
      </c>
      <c r="I2" s="7" t="s">
        <v>592</v>
      </c>
      <c r="J2" s="7" t="s">
        <v>593</v>
      </c>
      <c r="K2" s="7" t="s">
        <v>594</v>
      </c>
      <c r="L2" s="7" t="s">
        <v>595</v>
      </c>
      <c r="M2" s="7" t="s">
        <v>596</v>
      </c>
      <c r="N2" s="7" t="s">
        <v>597</v>
      </c>
      <c r="O2" s="8" t="s">
        <v>598</v>
      </c>
      <c r="P2" s="8" t="s">
        <v>599</v>
      </c>
    </row>
    <row r="3" spans="2:16" x14ac:dyDescent="0.2">
      <c r="B3" s="9">
        <v>1</v>
      </c>
      <c r="C3" s="9" t="s">
        <v>365</v>
      </c>
      <c r="D3" s="20" t="str">
        <f xml:space="preserve"> VLOOKUP(C3,'Function List'!$B$3:$C$200,2,FALSE)</f>
        <v>Provide ground services</v>
      </c>
      <c r="E3" s="11"/>
      <c r="F3" s="21" t="s">
        <v>600</v>
      </c>
      <c r="G3" s="12"/>
      <c r="H3" s="12"/>
      <c r="I3" s="12"/>
      <c r="J3" s="12"/>
      <c r="K3" s="12"/>
      <c r="L3" s="12"/>
      <c r="M3" s="12"/>
      <c r="N3" s="12"/>
      <c r="O3" s="22"/>
      <c r="P3" s="22"/>
    </row>
    <row r="4" spans="2:16" x14ac:dyDescent="0.2">
      <c r="B4" s="14">
        <v>2</v>
      </c>
      <c r="C4" s="14" t="s">
        <v>372</v>
      </c>
      <c r="D4" s="23" t="str">
        <f xml:space="preserve"> VLOOKUP(C4,'Function List'!$B$3:$C$200,2,FALSE)</f>
        <v>Stack and integrate</v>
      </c>
      <c r="E4" s="16" t="s">
        <v>600</v>
      </c>
      <c r="F4" s="24" t="s">
        <v>600</v>
      </c>
      <c r="G4" s="17"/>
      <c r="H4" s="17"/>
      <c r="I4" s="17"/>
      <c r="J4" s="17"/>
      <c r="K4" s="17"/>
      <c r="L4" s="17"/>
      <c r="M4" s="17"/>
      <c r="N4" s="17"/>
      <c r="O4" s="25"/>
      <c r="P4" s="25"/>
    </row>
    <row r="5" spans="2:16" x14ac:dyDescent="0.2">
      <c r="B5" s="14">
        <v>3</v>
      </c>
      <c r="C5" s="14" t="s">
        <v>374</v>
      </c>
      <c r="D5" s="23" t="str">
        <f xml:space="preserve"> VLOOKUP(C5,'Function List'!$B$3:$C$200,2,FALSE)</f>
        <v>Manage consumables and propellant</v>
      </c>
      <c r="E5" s="16"/>
      <c r="F5" s="24" t="s">
        <v>600</v>
      </c>
      <c r="G5" s="17"/>
      <c r="H5" s="17"/>
      <c r="I5" s="17"/>
      <c r="J5" s="17"/>
      <c r="K5" s="17"/>
      <c r="L5" s="17"/>
      <c r="M5" s="17"/>
      <c r="N5" s="17"/>
      <c r="O5" s="25"/>
      <c r="P5" s="25"/>
    </row>
    <row r="6" spans="2:16" x14ac:dyDescent="0.2">
      <c r="B6" s="14">
        <v>4</v>
      </c>
      <c r="C6" s="14" t="s">
        <v>376</v>
      </c>
      <c r="D6" s="23" t="str">
        <f xml:space="preserve"> VLOOKUP(C6,'Function List'!$B$3:$C$200,2,FALSE)</f>
        <v>Enable vehicle launch</v>
      </c>
      <c r="E6" s="16" t="s">
        <v>600</v>
      </c>
      <c r="F6" s="24" t="s">
        <v>600</v>
      </c>
      <c r="G6" s="17"/>
      <c r="H6" s="17"/>
      <c r="I6" s="17"/>
      <c r="J6" s="17"/>
      <c r="K6" s="17"/>
      <c r="L6" s="17"/>
      <c r="M6" s="17"/>
      <c r="N6" s="17"/>
      <c r="O6" s="25"/>
      <c r="P6" s="25"/>
    </row>
    <row r="7" spans="2:16" x14ac:dyDescent="0.2">
      <c r="B7" s="14">
        <v>5</v>
      </c>
      <c r="C7" s="14" t="s">
        <v>378</v>
      </c>
      <c r="D7" s="23" t="str">
        <f xml:space="preserve"> VLOOKUP(C7,'Function List'!$B$3:$C$200,2,FALSE)</f>
        <v>Provide multiple launch attempts</v>
      </c>
      <c r="E7" s="16" t="s">
        <v>600</v>
      </c>
      <c r="F7" s="24" t="s">
        <v>600</v>
      </c>
      <c r="G7" s="17"/>
      <c r="H7" s="17"/>
      <c r="I7" s="17"/>
      <c r="J7" s="17"/>
      <c r="K7" s="17"/>
      <c r="L7" s="17"/>
      <c r="M7" s="17"/>
      <c r="N7" s="17"/>
      <c r="O7" s="25"/>
      <c r="P7" s="25"/>
    </row>
    <row r="8" spans="2:16" x14ac:dyDescent="0.2">
      <c r="B8" s="14">
        <v>6</v>
      </c>
      <c r="C8" s="14" t="s">
        <v>380</v>
      </c>
      <c r="D8" s="23" t="str">
        <f xml:space="preserve"> VLOOKUP(C8,'Function List'!$B$3:$C$200,2,FALSE)</f>
        <v>Provide aborts</v>
      </c>
      <c r="E8" s="16" t="s">
        <v>600</v>
      </c>
      <c r="F8" s="24"/>
      <c r="G8" s="17" t="s">
        <v>600</v>
      </c>
      <c r="H8" s="17"/>
      <c r="I8" s="17" t="s">
        <v>600</v>
      </c>
      <c r="J8" s="17"/>
      <c r="K8" s="17"/>
      <c r="L8" s="17"/>
      <c r="M8" s="17"/>
      <c r="N8" s="17"/>
      <c r="O8" s="25"/>
      <c r="P8" s="25"/>
    </row>
    <row r="9" spans="2:16" x14ac:dyDescent="0.2">
      <c r="B9" s="14">
        <v>7</v>
      </c>
      <c r="C9" s="14" t="s">
        <v>382</v>
      </c>
      <c r="D9" s="23" t="str">
        <f xml:space="preserve"> VLOOKUP(C9,'Function List'!$B$3:$C$200,2,FALSE)</f>
        <v>Transport crew and systems from Earth to cislunar space</v>
      </c>
      <c r="E9" s="16" t="s">
        <v>600</v>
      </c>
      <c r="F9" s="24" t="s">
        <v>600</v>
      </c>
      <c r="G9" s="17" t="s">
        <v>600</v>
      </c>
      <c r="H9" s="17"/>
      <c r="I9" s="17"/>
      <c r="J9" s="17"/>
      <c r="K9" s="17"/>
      <c r="L9" s="17"/>
      <c r="M9" s="17"/>
      <c r="N9" s="17"/>
      <c r="O9" s="25"/>
      <c r="P9" s="25"/>
    </row>
    <row r="10" spans="2:16" x14ac:dyDescent="0.2">
      <c r="B10" s="14">
        <v>8</v>
      </c>
      <c r="C10" s="14" t="s">
        <v>383</v>
      </c>
      <c r="D10" s="23" t="str">
        <f xml:space="preserve"> VLOOKUP(C10,'Function List'!$B$3:$C$200,2,FALSE)</f>
        <v>Vehicle rendezvous, proximity ops, docking, and undocking in cislunar space</v>
      </c>
      <c r="E10" s="16"/>
      <c r="F10" s="24"/>
      <c r="G10" s="17" t="s">
        <v>600</v>
      </c>
      <c r="H10" s="17" t="s">
        <v>600</v>
      </c>
      <c r="I10" s="17" t="s">
        <v>600</v>
      </c>
      <c r="J10" s="17"/>
      <c r="K10" s="17"/>
      <c r="L10" s="17"/>
      <c r="M10" s="17" t="s">
        <v>600</v>
      </c>
      <c r="N10" s="17"/>
      <c r="O10" s="25"/>
      <c r="P10" s="25"/>
    </row>
    <row r="11" spans="2:16" x14ac:dyDescent="0.2">
      <c r="B11" s="14">
        <v>9</v>
      </c>
      <c r="C11" s="14" t="s">
        <v>387</v>
      </c>
      <c r="D11" s="23" t="str">
        <f xml:space="preserve"> VLOOKUP(C11,'Function List'!$B$3:$C$200,2,FALSE)</f>
        <v>Provide PNT capability in cislunar space</v>
      </c>
      <c r="E11" s="16"/>
      <c r="F11" s="24"/>
      <c r="G11" s="17"/>
      <c r="H11" s="17"/>
      <c r="I11" s="17"/>
      <c r="J11" s="17" t="s">
        <v>600</v>
      </c>
      <c r="K11" s="17"/>
      <c r="L11" s="17"/>
      <c r="M11" s="17"/>
      <c r="N11" s="17"/>
      <c r="O11" s="25"/>
      <c r="P11" s="25"/>
    </row>
    <row r="12" spans="2:16" x14ac:dyDescent="0.2">
      <c r="B12" s="14">
        <v>10</v>
      </c>
      <c r="C12" s="14" t="s">
        <v>389</v>
      </c>
      <c r="D12" s="23" t="str">
        <f xml:space="preserve"> VLOOKUP(C12,'Function List'!$B$3:$C$200,2,FALSE)</f>
        <v>Provide crew habitation in cislunar space</v>
      </c>
      <c r="E12" s="16"/>
      <c r="F12" s="24"/>
      <c r="G12" s="17" t="s">
        <v>600</v>
      </c>
      <c r="H12" s="17" t="s">
        <v>600</v>
      </c>
      <c r="I12" s="17"/>
      <c r="J12" s="17"/>
      <c r="K12" s="17"/>
      <c r="L12" s="17"/>
      <c r="M12" s="17"/>
      <c r="N12" s="17"/>
      <c r="O12" s="25"/>
      <c r="P12" s="25"/>
    </row>
    <row r="13" spans="2:16" x14ac:dyDescent="0.2">
      <c r="B13" s="14">
        <v>11</v>
      </c>
      <c r="C13" s="14" t="s">
        <v>391</v>
      </c>
      <c r="D13" s="23" t="str">
        <f xml:space="preserve"> VLOOKUP(C13,'Function List'!$B$3:$C$200,2,FALSE)</f>
        <v>Transport elements from Earth to cislunar space</v>
      </c>
      <c r="E13" s="16" t="s">
        <v>600</v>
      </c>
      <c r="F13" s="24"/>
      <c r="G13" s="17"/>
      <c r="H13" s="17"/>
      <c r="I13" s="17"/>
      <c r="J13" s="17"/>
      <c r="K13" s="17"/>
      <c r="L13" s="17"/>
      <c r="M13" s="17"/>
      <c r="N13" s="17"/>
      <c r="O13" s="25"/>
      <c r="P13" s="25"/>
    </row>
    <row r="14" spans="2:16" x14ac:dyDescent="0.2">
      <c r="B14" s="14">
        <v>12</v>
      </c>
      <c r="C14" s="14" t="s">
        <v>340</v>
      </c>
      <c r="D14" s="23" t="str">
        <f xml:space="preserve"> VLOOKUP(C14,'Function List'!$B$3:$C$200,2,FALSE)</f>
        <v>Docking/berthing of spacecraft elements</v>
      </c>
      <c r="E14" s="16"/>
      <c r="F14" s="24"/>
      <c r="G14" s="17" t="s">
        <v>600</v>
      </c>
      <c r="H14" s="17" t="s">
        <v>600</v>
      </c>
      <c r="I14" s="17" t="s">
        <v>600</v>
      </c>
      <c r="J14" s="17"/>
      <c r="K14" s="17"/>
      <c r="L14" s="17"/>
      <c r="M14" s="17" t="s">
        <v>600</v>
      </c>
      <c r="N14" s="17"/>
      <c r="O14" s="25"/>
      <c r="P14" s="25"/>
    </row>
    <row r="15" spans="2:16" x14ac:dyDescent="0.2">
      <c r="B15" s="14">
        <v>13</v>
      </c>
      <c r="C15" s="14" t="s">
        <v>5</v>
      </c>
      <c r="D15" s="23" t="str">
        <f xml:space="preserve"> VLOOKUP(C15,'Function List'!$B$3:$C$200,2,FALSE)</f>
        <v>Transport crew and systems from cislunar space to lunar surface South Pole sites</v>
      </c>
      <c r="E15" s="16"/>
      <c r="F15" s="24"/>
      <c r="G15" s="17"/>
      <c r="H15" s="17"/>
      <c r="I15" s="17" t="s">
        <v>600</v>
      </c>
      <c r="J15" s="17"/>
      <c r="K15" s="17"/>
      <c r="L15" s="17"/>
      <c r="M15" s="17"/>
      <c r="N15" s="17"/>
      <c r="O15" s="25"/>
      <c r="P15" s="25"/>
    </row>
    <row r="16" spans="2:16" x14ac:dyDescent="0.2">
      <c r="B16" s="14">
        <v>14</v>
      </c>
      <c r="C16" s="14" t="s">
        <v>396</v>
      </c>
      <c r="D16" s="23" t="str">
        <f xml:space="preserve"> VLOOKUP(C16,'Function List'!$B$3:$C$200,2,FALSE)</f>
        <v>Transport crew and systems from lunar surface to cislunar space</v>
      </c>
      <c r="E16" s="16"/>
      <c r="F16" s="24"/>
      <c r="G16" s="17"/>
      <c r="H16" s="17"/>
      <c r="I16" s="17" t="s">
        <v>600</v>
      </c>
      <c r="J16" s="17"/>
      <c r="K16" s="17"/>
      <c r="L16" s="17"/>
      <c r="M16" s="17"/>
      <c r="N16" s="17"/>
      <c r="O16" s="25"/>
      <c r="P16" s="25"/>
    </row>
    <row r="17" spans="2:16" x14ac:dyDescent="0.2">
      <c r="B17" s="14">
        <v>15</v>
      </c>
      <c r="C17" s="14" t="s">
        <v>402</v>
      </c>
      <c r="D17" s="23" t="str">
        <f xml:space="preserve"> VLOOKUP(C17,'Function List'!$B$3:$C$200,2,FALSE)</f>
        <v>Transport crew and systems from cislunar space to Earth</v>
      </c>
      <c r="E17" s="16"/>
      <c r="F17" s="24"/>
      <c r="G17" s="17" t="s">
        <v>600</v>
      </c>
      <c r="H17" s="17"/>
      <c r="I17" s="17"/>
      <c r="J17" s="17"/>
      <c r="K17" s="17"/>
      <c r="L17" s="17"/>
      <c r="M17" s="17"/>
      <c r="N17" s="17"/>
      <c r="O17" s="25"/>
      <c r="P17" s="25"/>
    </row>
    <row r="18" spans="2:16" x14ac:dyDescent="0.2">
      <c r="B18" s="14">
        <v>16</v>
      </c>
      <c r="C18" s="14" t="s">
        <v>406</v>
      </c>
      <c r="D18" s="23" t="str">
        <f xml:space="preserve"> VLOOKUP(C18,'Function List'!$B$3:$C$200,2,FALSE)</f>
        <v>Recover crew, systems, and cargo after splashdown</v>
      </c>
      <c r="E18" s="16"/>
      <c r="F18" s="24" t="s">
        <v>600</v>
      </c>
      <c r="G18" s="17"/>
      <c r="H18" s="17"/>
      <c r="I18" s="17"/>
      <c r="J18" s="17"/>
      <c r="K18" s="17"/>
      <c r="L18" s="17"/>
      <c r="M18" s="17"/>
      <c r="N18" s="17"/>
      <c r="O18" s="25"/>
      <c r="P18" s="25"/>
    </row>
    <row r="19" spans="2:16" x14ac:dyDescent="0.2">
      <c r="B19" s="14">
        <v>17</v>
      </c>
      <c r="C19" s="14" t="s">
        <v>413</v>
      </c>
      <c r="D19" s="23" t="str">
        <f xml:space="preserve"> VLOOKUP(C19,'Function List'!$B$3:$C$200,2,FALSE)</f>
        <v>Unload cargo on lunar surface</v>
      </c>
      <c r="E19" s="16"/>
      <c r="F19" s="24"/>
      <c r="G19" s="17"/>
      <c r="H19" s="17"/>
      <c r="I19" s="17" t="s">
        <v>600</v>
      </c>
      <c r="J19" s="17"/>
      <c r="K19" s="17"/>
      <c r="L19" s="17"/>
      <c r="M19" s="17"/>
      <c r="N19" s="17"/>
      <c r="O19" s="25"/>
      <c r="P19" s="25"/>
    </row>
    <row r="20" spans="2:16" x14ac:dyDescent="0.2">
      <c r="B20" s="14">
        <v>18</v>
      </c>
      <c r="C20" s="14" t="s">
        <v>321</v>
      </c>
      <c r="D20" s="23" t="str">
        <f xml:space="preserve"> VLOOKUP(C20,'Function List'!$B$3:$C$200,2,FALSE)</f>
        <v>Generate power on lunar surface</v>
      </c>
      <c r="E20" s="16"/>
      <c r="F20" s="24"/>
      <c r="G20" s="17"/>
      <c r="H20" s="17"/>
      <c r="I20" s="17" t="s">
        <v>600</v>
      </c>
      <c r="J20" s="17"/>
      <c r="K20" s="17"/>
      <c r="L20" s="17"/>
      <c r="M20" s="17"/>
      <c r="N20" s="17"/>
      <c r="O20" s="25"/>
      <c r="P20" s="25"/>
    </row>
    <row r="21" spans="2:16" x14ac:dyDescent="0.2">
      <c r="B21" s="14">
        <v>19</v>
      </c>
      <c r="C21" s="14" t="s">
        <v>424</v>
      </c>
      <c r="D21" s="23" t="str">
        <f xml:space="preserve"> VLOOKUP(C21,'Function List'!$B$3:$C$200,2,FALSE)</f>
        <v>Store power on lunar surface</v>
      </c>
      <c r="E21" s="16"/>
      <c r="F21" s="24"/>
      <c r="G21" s="17"/>
      <c r="H21" s="17"/>
      <c r="I21" s="17" t="s">
        <v>600</v>
      </c>
      <c r="J21" s="17"/>
      <c r="K21" s="17"/>
      <c r="L21" s="17"/>
      <c r="M21" s="17"/>
      <c r="N21" s="17"/>
      <c r="O21" s="25"/>
      <c r="P21" s="25"/>
    </row>
    <row r="22" spans="2:16" x14ac:dyDescent="0.2">
      <c r="B22" s="14">
        <v>20</v>
      </c>
      <c r="C22" s="14" t="s">
        <v>32</v>
      </c>
      <c r="D22" s="23" t="str">
        <f xml:space="preserve"> VLOOKUP(C22,'Function List'!$B$3:$C$200,2,FALSE)</f>
        <v>Provide high bandwidth, high availability comms between lunar surface and Earth</v>
      </c>
      <c r="E22" s="16"/>
      <c r="F22" s="24"/>
      <c r="G22" s="17"/>
      <c r="H22" s="17" t="s">
        <v>600</v>
      </c>
      <c r="I22" s="17" t="s">
        <v>600</v>
      </c>
      <c r="J22" s="17" t="s">
        <v>600</v>
      </c>
      <c r="K22" s="17"/>
      <c r="L22" s="17"/>
      <c r="M22" s="17"/>
      <c r="N22" s="17" t="s">
        <v>600</v>
      </c>
      <c r="O22" s="25"/>
      <c r="P22" s="25"/>
    </row>
    <row r="23" spans="2:16" x14ac:dyDescent="0.2">
      <c r="B23" s="14">
        <v>21</v>
      </c>
      <c r="C23" s="14" t="s">
        <v>34</v>
      </c>
      <c r="D23" s="23" t="str">
        <f xml:space="preserve"> VLOOKUP(C23,'Function List'!$B$3:$C$200,2,FALSE)</f>
        <v>Provide PNT capability on the lunar surface</v>
      </c>
      <c r="E23" s="16"/>
      <c r="F23" s="24"/>
      <c r="G23" s="17"/>
      <c r="H23" s="17"/>
      <c r="I23" s="17"/>
      <c r="J23" s="17" t="s">
        <v>600</v>
      </c>
      <c r="K23" s="17"/>
      <c r="L23" s="17"/>
      <c r="M23" s="17"/>
      <c r="N23" s="17"/>
      <c r="O23" s="25"/>
      <c r="P23" s="25"/>
    </row>
    <row r="24" spans="2:16" x14ac:dyDescent="0.2">
      <c r="B24" s="14">
        <v>22</v>
      </c>
      <c r="C24" s="14" t="s">
        <v>426</v>
      </c>
      <c r="D24" s="23" t="str">
        <f xml:space="preserve"> VLOOKUP(C24,'Function List'!$B$3:$C$200,2,FALSE)</f>
        <v>Provide pressurized, habitable environment on lunar surface</v>
      </c>
      <c r="E24" s="16"/>
      <c r="F24" s="24"/>
      <c r="G24" s="17"/>
      <c r="H24" s="17"/>
      <c r="I24" s="17" t="s">
        <v>600</v>
      </c>
      <c r="J24" s="17"/>
      <c r="K24" s="17"/>
      <c r="L24" s="17"/>
      <c r="M24" s="17"/>
      <c r="N24" s="17"/>
      <c r="O24" s="25"/>
      <c r="P24" s="25"/>
    </row>
    <row r="25" spans="2:16" x14ac:dyDescent="0.2">
      <c r="B25" s="14">
        <v>23</v>
      </c>
      <c r="C25" s="14" t="s">
        <v>28</v>
      </c>
      <c r="D25" s="23" t="str">
        <f xml:space="preserve"> VLOOKUP(C25,'Function List'!$B$3:$C$200,2,FALSE)</f>
        <v>Conduct crew surface EVA activities</v>
      </c>
      <c r="E25" s="16"/>
      <c r="F25" s="24"/>
      <c r="G25" s="17"/>
      <c r="H25" s="17"/>
      <c r="I25" s="17"/>
      <c r="J25" s="17"/>
      <c r="K25" s="17" t="s">
        <v>600</v>
      </c>
      <c r="L25" s="17"/>
      <c r="M25" s="17"/>
      <c r="N25" s="17"/>
      <c r="O25" s="25"/>
      <c r="P25" s="25"/>
    </row>
    <row r="26" spans="2:16" x14ac:dyDescent="0.2">
      <c r="B26" s="14">
        <v>24</v>
      </c>
      <c r="C26" s="14" t="s">
        <v>433</v>
      </c>
      <c r="D26" s="23" t="str">
        <f xml:space="preserve"> VLOOKUP(C26,'Function List'!$B$3:$C$200,2,FALSE)</f>
        <v>Allow crew ingress/egress from habitable elements to vacuum</v>
      </c>
      <c r="E26" s="16"/>
      <c r="F26" s="24"/>
      <c r="G26" s="17"/>
      <c r="H26" s="17"/>
      <c r="I26" s="17" t="s">
        <v>600</v>
      </c>
      <c r="J26" s="17"/>
      <c r="K26" s="17"/>
      <c r="L26" s="17"/>
      <c r="M26" s="17"/>
      <c r="N26" s="17"/>
      <c r="O26" s="25"/>
      <c r="P26" s="25"/>
    </row>
    <row r="27" spans="2:16" x14ac:dyDescent="0.2">
      <c r="B27" s="14">
        <v>25</v>
      </c>
      <c r="C27" s="14" t="s">
        <v>96</v>
      </c>
      <c r="D27" s="23" t="str">
        <f xml:space="preserve"> VLOOKUP(C27,'Function List'!$B$3:$C$200,2,FALSE)</f>
        <v>Recover and package surface samples</v>
      </c>
      <c r="E27" s="16"/>
      <c r="F27" s="24"/>
      <c r="G27" s="17"/>
      <c r="H27" s="17"/>
      <c r="I27" s="17"/>
      <c r="J27" s="17"/>
      <c r="K27" s="17" t="s">
        <v>600</v>
      </c>
      <c r="L27" s="17"/>
      <c r="M27" s="17"/>
      <c r="N27" s="17"/>
      <c r="O27" s="25"/>
      <c r="P27" s="25"/>
    </row>
    <row r="28" spans="2:16" x14ac:dyDescent="0.2">
      <c r="B28" s="14">
        <v>26</v>
      </c>
      <c r="C28" s="14" t="s">
        <v>103</v>
      </c>
      <c r="D28" s="23" t="str">
        <f xml:space="preserve"> VLOOKUP(C28,'Function List'!$B$3:$C$200,2,FALSE)</f>
        <v>Transport cargo from Earth to elements in deep space</v>
      </c>
      <c r="E28" s="16"/>
      <c r="F28" s="24"/>
      <c r="G28" s="17"/>
      <c r="H28" s="17"/>
      <c r="I28" s="17"/>
      <c r="J28" s="17"/>
      <c r="K28" s="17"/>
      <c r="L28" s="17"/>
      <c r="M28" s="17" t="s">
        <v>600</v>
      </c>
      <c r="N28" s="17"/>
      <c r="O28" s="25"/>
      <c r="P28" s="25"/>
    </row>
    <row r="29" spans="2:16" x14ac:dyDescent="0.2">
      <c r="B29" s="14">
        <v>27</v>
      </c>
      <c r="C29" s="14" t="s">
        <v>108</v>
      </c>
      <c r="D29" s="23" t="str">
        <f xml:space="preserve"> VLOOKUP(C29,'Function List'!$B$3:$C$200,2,FALSE)</f>
        <v>Provide pressurized, habitable environment in deep space</v>
      </c>
      <c r="E29" s="16"/>
      <c r="F29" s="24"/>
      <c r="G29" s="17" t="s">
        <v>600</v>
      </c>
      <c r="H29" s="17" t="s">
        <v>600</v>
      </c>
      <c r="I29" s="17" t="s">
        <v>600</v>
      </c>
      <c r="J29" s="17"/>
      <c r="K29" s="17"/>
      <c r="L29" s="17"/>
      <c r="M29" s="17"/>
      <c r="N29" s="17"/>
      <c r="O29" s="25"/>
      <c r="P29" s="25"/>
    </row>
    <row r="30" spans="2:16" x14ac:dyDescent="0.2">
      <c r="B30" s="14">
        <v>28</v>
      </c>
      <c r="C30" s="14" t="s">
        <v>114</v>
      </c>
      <c r="D30" s="23" t="str">
        <f xml:space="preserve"> VLOOKUP(C30,'Function List'!$B$3:$C$200,2,FALSE)</f>
        <v>Move cargo into habitable elements in deep space</v>
      </c>
      <c r="E30" s="16"/>
      <c r="F30" s="24"/>
      <c r="G30" s="17" t="s">
        <v>600</v>
      </c>
      <c r="H30" s="17" t="s">
        <v>600</v>
      </c>
      <c r="I30" s="17" t="s">
        <v>600</v>
      </c>
      <c r="J30" s="17"/>
      <c r="K30" s="17"/>
      <c r="L30" s="17"/>
      <c r="M30" s="17" t="s">
        <v>600</v>
      </c>
      <c r="N30" s="17"/>
      <c r="O30" s="25"/>
      <c r="P30" s="25"/>
    </row>
    <row r="31" spans="2:16" x14ac:dyDescent="0.2">
      <c r="B31" s="14">
        <v>29</v>
      </c>
      <c r="C31" s="14" t="s">
        <v>446</v>
      </c>
      <c r="D31" s="23" t="str">
        <f xml:space="preserve"> VLOOKUP(C31,'Function List'!$B$3:$C$200,2,FALSE)</f>
        <v>Remove trash from habitable elements in deep space</v>
      </c>
      <c r="E31" s="16"/>
      <c r="F31" s="24"/>
      <c r="G31" s="17"/>
      <c r="H31" s="17" t="s">
        <v>600</v>
      </c>
      <c r="I31" s="17"/>
      <c r="J31" s="17"/>
      <c r="K31" s="17"/>
      <c r="L31" s="17"/>
      <c r="M31" s="17" t="s">
        <v>600</v>
      </c>
      <c r="N31" s="17"/>
      <c r="O31" s="25"/>
      <c r="P31" s="25"/>
    </row>
    <row r="32" spans="2:16" x14ac:dyDescent="0.2">
      <c r="B32" s="14">
        <v>30</v>
      </c>
      <c r="C32" s="14" t="s">
        <v>450</v>
      </c>
      <c r="D32" s="23" t="str">
        <f xml:space="preserve"> VLOOKUP(C32,'Function List'!$B$3:$C$200,2,FALSE)</f>
        <v>Provide crew health maintenance</v>
      </c>
      <c r="E32" s="16"/>
      <c r="F32" s="24"/>
      <c r="G32" s="17" t="s">
        <v>600</v>
      </c>
      <c r="H32" s="17" t="s">
        <v>600</v>
      </c>
      <c r="I32" s="17" t="s">
        <v>600</v>
      </c>
      <c r="J32" s="17"/>
      <c r="K32" s="17"/>
      <c r="L32" s="17"/>
      <c r="M32" s="17"/>
      <c r="N32" s="17"/>
      <c r="O32" s="25"/>
      <c r="P32" s="25"/>
    </row>
    <row r="33" spans="2:16" x14ac:dyDescent="0.2">
      <c r="B33" s="14">
        <v>31</v>
      </c>
      <c r="C33" s="14" t="s">
        <v>44</v>
      </c>
      <c r="D33" s="23" t="str">
        <f xml:space="preserve"> VLOOKUP(C33,'Function List'!$B$3:$C$200,2,FALSE)</f>
        <v>Transport cargo from lunar surface to Earth</v>
      </c>
      <c r="E33" s="16"/>
      <c r="F33" s="24"/>
      <c r="G33" s="17" t="s">
        <v>600</v>
      </c>
      <c r="H33" s="17"/>
      <c r="I33" s="17" t="s">
        <v>600</v>
      </c>
      <c r="J33" s="17"/>
      <c r="K33" s="17"/>
      <c r="L33" s="17"/>
      <c r="M33" s="17"/>
      <c r="N33" s="17"/>
      <c r="O33" s="25"/>
      <c r="P33" s="25"/>
    </row>
    <row r="34" spans="2:16" x14ac:dyDescent="0.2">
      <c r="B34" s="14">
        <v>32</v>
      </c>
      <c r="C34" s="14" t="s">
        <v>471</v>
      </c>
      <c r="D34" s="23" t="str">
        <f xml:space="preserve"> VLOOKUP(C34,'Function List'!$B$3:$C$200,2,FALSE)</f>
        <v>Recover samples after splashdown</v>
      </c>
      <c r="E34" s="16"/>
      <c r="F34" s="24" t="s">
        <v>600</v>
      </c>
      <c r="G34" s="17"/>
      <c r="H34" s="17"/>
      <c r="I34" s="17"/>
      <c r="J34" s="17"/>
      <c r="K34" s="17"/>
      <c r="L34" s="17"/>
      <c r="M34" s="17"/>
      <c r="N34" s="17"/>
      <c r="O34" s="25"/>
      <c r="P34" s="25"/>
    </row>
    <row r="35" spans="2:16" x14ac:dyDescent="0.2">
      <c r="B35" s="14">
        <v>33</v>
      </c>
      <c r="C35" s="14" t="s">
        <v>38</v>
      </c>
      <c r="D35" s="23" t="str">
        <f xml:space="preserve"> VLOOKUP(C35,'Function List'!$B$3:$C$200,2,FALSE)</f>
        <v>Crew survey of areas of interest and identification of samples</v>
      </c>
      <c r="E35" s="16"/>
      <c r="F35" s="24"/>
      <c r="G35" s="17"/>
      <c r="H35" s="17"/>
      <c r="I35" s="17"/>
      <c r="J35" s="17"/>
      <c r="K35" s="17" t="s">
        <v>600</v>
      </c>
      <c r="L35" s="17"/>
      <c r="M35" s="17"/>
      <c r="N35" s="17"/>
      <c r="O35" s="25"/>
      <c r="P35" s="25"/>
    </row>
    <row r="36" spans="2:16" x14ac:dyDescent="0.2">
      <c r="B36" s="14">
        <v>34</v>
      </c>
      <c r="C36" s="14" t="s">
        <v>40</v>
      </c>
      <c r="D36" s="23" t="str">
        <f xml:space="preserve"> VLOOKUP(C36,'Function List'!$B$3:$C$200,2,FALSE)</f>
        <v>Provide tools and containers to recover and package surface samples</v>
      </c>
      <c r="E36" s="16"/>
      <c r="F36" s="24"/>
      <c r="G36" s="17"/>
      <c r="H36" s="17"/>
      <c r="I36" s="17"/>
      <c r="J36" s="17"/>
      <c r="K36" s="17" t="s">
        <v>600</v>
      </c>
      <c r="L36" s="17"/>
      <c r="M36" s="17"/>
      <c r="N36" s="17"/>
      <c r="O36" s="25"/>
      <c r="P36" s="25"/>
    </row>
    <row r="37" spans="2:16" x14ac:dyDescent="0.2">
      <c r="B37" s="14">
        <v>35</v>
      </c>
      <c r="C37" s="14" t="s">
        <v>42</v>
      </c>
      <c r="D37" s="23" t="str">
        <f xml:space="preserve"> VLOOKUP(C37,'Function List'!$B$3:$C$200,2,FALSE)</f>
        <v>Store collected samples on lunar surface</v>
      </c>
      <c r="E37" s="16"/>
      <c r="F37" s="24"/>
      <c r="G37" s="17"/>
      <c r="H37" s="17"/>
      <c r="I37" s="17"/>
      <c r="J37" s="17"/>
      <c r="K37" s="17" t="s">
        <v>600</v>
      </c>
      <c r="L37" s="17"/>
      <c r="M37" s="17"/>
      <c r="N37" s="17"/>
      <c r="O37" s="25"/>
      <c r="P37" s="25"/>
    </row>
    <row r="38" spans="2:16" x14ac:dyDescent="0.2">
      <c r="B38" s="14">
        <v>36</v>
      </c>
      <c r="C38" s="14" t="s">
        <v>50</v>
      </c>
      <c r="D38" s="23" t="str">
        <f xml:space="preserve"> VLOOKUP(C38,'Function List'!$B$3:$C$200,2,FALSE)</f>
        <v>Orbital observation and sensing of lunar surface</v>
      </c>
      <c r="E38" s="16"/>
      <c r="F38" s="24"/>
      <c r="G38" s="17"/>
      <c r="H38" s="17"/>
      <c r="I38" s="17"/>
      <c r="J38" s="17"/>
      <c r="K38" s="17"/>
      <c r="L38" s="17"/>
      <c r="M38" s="17"/>
      <c r="N38" s="17"/>
      <c r="O38" s="25" t="s">
        <v>600</v>
      </c>
      <c r="P38" s="25"/>
    </row>
    <row r="39" spans="2:16" x14ac:dyDescent="0.2">
      <c r="B39" s="14">
        <v>37</v>
      </c>
      <c r="C39" s="14" t="s">
        <v>87</v>
      </c>
      <c r="D39" s="23" t="str">
        <f xml:space="preserve"> VLOOKUP(C39,'Function List'!$B$3:$C$200,2,FALSE)</f>
        <v>Deliver free-flyers to cislunar space</v>
      </c>
      <c r="E39" s="16" t="s">
        <v>600</v>
      </c>
      <c r="F39" s="24"/>
      <c r="G39" s="17"/>
      <c r="H39" s="17"/>
      <c r="I39" s="17"/>
      <c r="J39" s="17"/>
      <c r="K39" s="17"/>
      <c r="L39" s="17"/>
      <c r="M39" s="17" t="s">
        <v>600</v>
      </c>
      <c r="N39" s="17"/>
      <c r="O39" s="25"/>
      <c r="P39" s="25"/>
    </row>
    <row r="40" spans="2:16" x14ac:dyDescent="0.2">
      <c r="B40" s="14">
        <v>38</v>
      </c>
      <c r="C40" s="14" t="s">
        <v>132</v>
      </c>
      <c r="D40" s="23" t="str">
        <f xml:space="preserve"> VLOOKUP(C40,'Function List'!$B$3:$C$200,2,FALSE)</f>
        <v>Aggregate and extended storage collected samples in cislunar space</v>
      </c>
      <c r="E40" s="16"/>
      <c r="F40" s="24"/>
      <c r="G40" s="17"/>
      <c r="H40" s="17" t="s">
        <v>600</v>
      </c>
      <c r="I40" s="17"/>
      <c r="J40" s="17"/>
      <c r="K40" s="17"/>
      <c r="L40" s="17"/>
      <c r="M40" s="17"/>
      <c r="N40" s="17"/>
      <c r="O40" s="25"/>
      <c r="P40" s="25"/>
    </row>
    <row r="41" spans="2:16" x14ac:dyDescent="0.2">
      <c r="B41" s="14">
        <v>39</v>
      </c>
      <c r="C41" s="14" t="s">
        <v>166</v>
      </c>
      <c r="D41" s="23" t="str">
        <f xml:space="preserve"> VLOOKUP(C41,'Function List'!$B$3:$C$200,2,FALSE)</f>
        <v>Provide training of crew prior to mission</v>
      </c>
      <c r="E41" s="16"/>
      <c r="F41" s="24"/>
      <c r="G41" s="17"/>
      <c r="H41" s="17"/>
      <c r="I41" s="17"/>
      <c r="J41" s="17"/>
      <c r="K41" s="17"/>
      <c r="L41" s="17"/>
      <c r="M41" s="17"/>
      <c r="N41" s="17"/>
      <c r="O41" s="25"/>
      <c r="P41" s="25" t="s">
        <v>600</v>
      </c>
    </row>
    <row r="42" spans="2:16" x14ac:dyDescent="0.2">
      <c r="B42" s="14">
        <v>40</v>
      </c>
      <c r="C42" s="14" t="s">
        <v>183</v>
      </c>
      <c r="D42" s="23" t="str">
        <f xml:space="preserve"> VLOOKUP(C42,'Function List'!$B$3:$C$200,2,FALSE)</f>
        <v>Provide high bandwidth, high availability comms between cislunar space and Earth</v>
      </c>
      <c r="E42" s="16"/>
      <c r="F42" s="24"/>
      <c r="G42" s="17"/>
      <c r="H42" s="17" t="s">
        <v>600</v>
      </c>
      <c r="I42" s="17"/>
      <c r="J42" s="17" t="s">
        <v>600</v>
      </c>
      <c r="K42" s="17"/>
      <c r="L42" s="17"/>
      <c r="M42" s="17"/>
      <c r="N42" s="17" t="s">
        <v>600</v>
      </c>
      <c r="O42" s="25"/>
      <c r="P42" s="25"/>
    </row>
    <row r="43" spans="2:16" x14ac:dyDescent="0.2">
      <c r="B43" s="14">
        <v>41</v>
      </c>
      <c r="C43" s="14" t="s">
        <v>277</v>
      </c>
      <c r="D43" s="23" t="str">
        <f xml:space="preserve"> VLOOKUP(C43,'Function List'!$B$3:$C$200,2,FALSE)</f>
        <v>Provide Earth ground stations for exploration communications</v>
      </c>
      <c r="E43" s="16"/>
      <c r="F43" s="24"/>
      <c r="G43" s="17"/>
      <c r="H43" s="17"/>
      <c r="I43" s="17"/>
      <c r="J43" s="17"/>
      <c r="K43" s="17"/>
      <c r="L43" s="17"/>
      <c r="M43" s="17"/>
      <c r="N43" s="17" t="s">
        <v>600</v>
      </c>
      <c r="O43" s="25"/>
      <c r="P43" s="25"/>
    </row>
    <row r="44" spans="2:16" x14ac:dyDescent="0.2">
      <c r="B44" s="14">
        <v>42</v>
      </c>
      <c r="C44" s="14" t="s">
        <v>279</v>
      </c>
      <c r="D44" s="23" t="str">
        <f xml:space="preserve"> VLOOKUP(C44,'Function List'!$B$3:$C$200,2,FALSE)</f>
        <v>Provide high bandwidth, high availability comms between lunar surface assets</v>
      </c>
      <c r="E44" s="16"/>
      <c r="F44" s="24"/>
      <c r="G44" s="17"/>
      <c r="H44" s="17"/>
      <c r="I44" s="17"/>
      <c r="J44" s="17" t="s">
        <v>600</v>
      </c>
      <c r="K44" s="17"/>
      <c r="L44" s="17"/>
      <c r="M44" s="17"/>
      <c r="N44" s="17" t="s">
        <v>600</v>
      </c>
      <c r="O44" s="25"/>
      <c r="P44" s="25"/>
    </row>
    <row r="45" spans="2:16" x14ac:dyDescent="0.2">
      <c r="B45" s="14">
        <v>43</v>
      </c>
      <c r="C45" s="14" t="s">
        <v>301</v>
      </c>
      <c r="D45" s="23" t="str">
        <f xml:space="preserve"> VLOOKUP(C45,'Function List'!$B$3:$C$200,2,FALSE)</f>
        <v>Provide precision landing system for crew transport to lunar surface</v>
      </c>
      <c r="E45" s="16"/>
      <c r="F45" s="24"/>
      <c r="G45" s="17"/>
      <c r="H45" s="17"/>
      <c r="I45" s="17" t="s">
        <v>600</v>
      </c>
      <c r="J45" s="17"/>
      <c r="K45" s="17"/>
      <c r="L45" s="17"/>
      <c r="M45" s="17"/>
      <c r="N45" s="17"/>
      <c r="O45" s="25"/>
      <c r="P45" s="25"/>
    </row>
    <row r="46" spans="2:16" x14ac:dyDescent="0.2">
      <c r="B46" s="14">
        <v>44</v>
      </c>
      <c r="C46" s="14" t="s">
        <v>325</v>
      </c>
      <c r="D46" s="23" t="str">
        <f xml:space="preserve"> VLOOKUP(C46,'Function List'!$B$3:$C$200,2,FALSE)</f>
        <v>Demonstrate operation of oxygen production ISRU</v>
      </c>
      <c r="E46" s="16"/>
      <c r="F46" s="24"/>
      <c r="G46" s="17"/>
      <c r="H46" s="17"/>
      <c r="I46" s="17"/>
      <c r="J46" s="17"/>
      <c r="K46" s="17"/>
      <c r="L46" s="17"/>
      <c r="M46" s="17"/>
      <c r="N46" s="17"/>
      <c r="O46" s="25" t="s">
        <v>600</v>
      </c>
      <c r="P46" s="25"/>
    </row>
    <row r="47" spans="2:16" x14ac:dyDescent="0.2">
      <c r="B47" s="14">
        <v>45</v>
      </c>
      <c r="C47" s="14" t="s">
        <v>332</v>
      </c>
      <c r="D47" s="23" t="str">
        <f xml:space="preserve"> VLOOKUP(C47,'Function List'!$B$3:$C$200,2,FALSE)</f>
        <v>Transport autonomous payloads from Earth to lunar surface</v>
      </c>
      <c r="E47" s="16"/>
      <c r="F47" s="24"/>
      <c r="G47" s="17"/>
      <c r="H47" s="17"/>
      <c r="I47" s="17"/>
      <c r="J47" s="17"/>
      <c r="K47" s="17"/>
      <c r="L47" s="17" t="s">
        <v>600</v>
      </c>
      <c r="M47" s="17"/>
      <c r="N47" s="17"/>
      <c r="O47" s="25"/>
      <c r="P47" s="25"/>
    </row>
    <row r="48" spans="2:16" x14ac:dyDescent="0.2">
      <c r="B48" s="14">
        <v>46</v>
      </c>
      <c r="C48" s="14" t="s">
        <v>334</v>
      </c>
      <c r="D48" s="23" t="str">
        <f xml:space="preserve"> VLOOKUP(C48,'Function List'!$B$3:$C$200,2,FALSE)</f>
        <v>Unload autonomous payloads on lunar surface</v>
      </c>
      <c r="E48" s="16"/>
      <c r="F48" s="24"/>
      <c r="G48" s="17"/>
      <c r="H48" s="17"/>
      <c r="I48" s="17"/>
      <c r="J48" s="17"/>
      <c r="K48" s="17"/>
      <c r="L48" s="17" t="s">
        <v>600</v>
      </c>
      <c r="M48" s="17"/>
      <c r="N48" s="17"/>
      <c r="O48" s="25"/>
      <c r="P48" s="25"/>
    </row>
    <row r="49" spans="2:16" x14ac:dyDescent="0.2">
      <c r="B49" s="14">
        <v>47</v>
      </c>
      <c r="C49" s="14" t="s">
        <v>336</v>
      </c>
      <c r="D49" s="23" t="str">
        <f xml:space="preserve"> VLOOKUP(C49,'Function List'!$B$3:$C$200,2,FALSE)</f>
        <v>Demonstrate operation of water production ISRU</v>
      </c>
      <c r="E49" s="16"/>
      <c r="F49" s="24"/>
      <c r="G49" s="17"/>
      <c r="H49" s="17"/>
      <c r="I49" s="17"/>
      <c r="J49" s="17"/>
      <c r="K49" s="17"/>
      <c r="L49" s="17"/>
      <c r="M49" s="17"/>
      <c r="N49" s="17"/>
      <c r="O49" s="25" t="s">
        <v>600</v>
      </c>
      <c r="P49" s="25"/>
    </row>
    <row r="50" spans="2:16" x14ac:dyDescent="0.2">
      <c r="B50" s="14">
        <v>48</v>
      </c>
      <c r="C50" s="14" t="s">
        <v>363</v>
      </c>
      <c r="D50" s="23" t="str">
        <f xml:space="preserve"> VLOOKUP(C50,'Function List'!$B$3:$C$200,2,FALSE)</f>
        <v>Provide solar observation and monitoring capability</v>
      </c>
      <c r="E50" s="16"/>
      <c r="F50" s="24"/>
      <c r="G50" s="17"/>
      <c r="H50" s="17"/>
      <c r="I50" s="17"/>
      <c r="J50" s="17"/>
      <c r="K50" s="17"/>
      <c r="L50" s="17"/>
      <c r="M50" s="17"/>
      <c r="N50" s="17"/>
      <c r="O50" s="25" t="s">
        <v>600</v>
      </c>
      <c r="P50" s="25"/>
    </row>
    <row r="51" spans="2:16" x14ac:dyDescent="0.2">
      <c r="B51" s="14">
        <v>49</v>
      </c>
      <c r="C51" s="14" t="s">
        <v>478</v>
      </c>
      <c r="D51" s="23" t="str">
        <f xml:space="preserve"> VLOOKUP(C51,'Function List'!$B$3:$C$200,2,FALSE)</f>
        <v>Transport crew and systems from cislunar space to lunar surface</v>
      </c>
      <c r="E51" s="16"/>
      <c r="F51" s="24"/>
      <c r="G51" s="17"/>
      <c r="H51" s="17"/>
      <c r="I51" s="17" t="s">
        <v>600</v>
      </c>
      <c r="J51" s="17"/>
      <c r="K51" s="17"/>
      <c r="L51" s="17"/>
      <c r="M51" s="17"/>
      <c r="N51" s="17"/>
      <c r="O51" s="25"/>
      <c r="P51" s="25"/>
    </row>
    <row r="52" spans="2:16" x14ac:dyDescent="0.2">
      <c r="B52" s="14">
        <v>50</v>
      </c>
      <c r="C52" s="14" t="s">
        <v>480</v>
      </c>
      <c r="D52" s="23" t="str">
        <f xml:space="preserve"> VLOOKUP(C52,'Function List'!$B$3:$C$200,2,FALSE)</f>
        <v>Autonomous element command control in cislunar space</v>
      </c>
      <c r="E52" s="16"/>
      <c r="F52" s="24"/>
      <c r="G52" s="17"/>
      <c r="H52" s="17" t="s">
        <v>600</v>
      </c>
      <c r="I52" s="17"/>
      <c r="J52" s="17"/>
      <c r="K52" s="17"/>
      <c r="L52" s="17"/>
      <c r="M52" s="17" t="s">
        <v>600</v>
      </c>
      <c r="N52" s="17"/>
      <c r="O52" s="25"/>
      <c r="P52" s="25"/>
    </row>
    <row r="53" spans="2:16" x14ac:dyDescent="0.2">
      <c r="B53" s="14">
        <v>51</v>
      </c>
      <c r="C53" s="14" t="s">
        <v>516</v>
      </c>
      <c r="D53" s="23" t="str">
        <f xml:space="preserve"> VLOOKUP(C53,'Function List'!$B$3:$C$200,2,FALSE)</f>
        <v>Provide EVA tools to collect samples</v>
      </c>
      <c r="E53" s="16"/>
      <c r="F53" s="24"/>
      <c r="G53" s="17"/>
      <c r="H53" s="17"/>
      <c r="I53" s="17"/>
      <c r="J53" s="17"/>
      <c r="K53" s="17" t="s">
        <v>600</v>
      </c>
      <c r="L53" s="17"/>
      <c r="M53" s="17"/>
      <c r="N53" s="17"/>
      <c r="O53" s="25"/>
      <c r="P53" s="25"/>
    </row>
    <row r="54" spans="2:16" x14ac:dyDescent="0.2">
      <c r="B54" s="14">
        <v>52</v>
      </c>
      <c r="C54" s="14" t="s">
        <v>520</v>
      </c>
      <c r="D54" s="23" t="str">
        <f xml:space="preserve"> VLOOKUP(C54,'Function List'!$B$3:$C$200,2,FALSE)</f>
        <v>Provide EVA tools to clean EVA suits and equipment</v>
      </c>
      <c r="E54" s="16"/>
      <c r="F54" s="24"/>
      <c r="G54" s="17"/>
      <c r="H54" s="17"/>
      <c r="I54" s="17"/>
      <c r="J54" s="17"/>
      <c r="K54" s="17" t="s">
        <v>600</v>
      </c>
      <c r="L54" s="17"/>
      <c r="M54" s="17"/>
      <c r="N54" s="17"/>
      <c r="O54" s="25"/>
      <c r="P54" s="25"/>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d900e117-17a0-4b24-9e47-511ef1d02c43" xsi:nil="true"/>
    <lcf76f155ced4ddcb4097134ff3c332f xmlns="f2ba66bb-3c72-493f-8e42-736e2249807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8124A66FA53874B8B6688D10275797F" ma:contentTypeVersion="12" ma:contentTypeDescription="Create a new document." ma:contentTypeScope="" ma:versionID="b9f96f30918746c5cafeb43bfbbfb5a8">
  <xsd:schema xmlns:xsd="http://www.w3.org/2001/XMLSchema" xmlns:xs="http://www.w3.org/2001/XMLSchema" xmlns:p="http://schemas.microsoft.com/office/2006/metadata/properties" xmlns:ns2="f2ba66bb-3c72-493f-8e42-736e2249807e" xmlns:ns3="d900e117-17a0-4b24-9e47-511ef1d02c43" targetNamespace="http://schemas.microsoft.com/office/2006/metadata/properties" ma:root="true" ma:fieldsID="b0c20042b770f75487c8a6b93294718a" ns2:_="" ns3:_="">
    <xsd:import namespace="f2ba66bb-3c72-493f-8e42-736e2249807e"/>
    <xsd:import namespace="d900e117-17a0-4b24-9e47-511ef1d02c4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ba66bb-3c72-493f-8e42-736e224980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fb68aea-d2ee-4a6c-85e6-e4b5686e96e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900e117-17a0-4b24-9e47-511ef1d02c43"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5a5b92e-b356-4a2d-b63d-8af61f3e1e06}" ma:internalName="TaxCatchAll" ma:showField="CatchAllData" ma:web="96208790-9e52-4ae6-8bd2-5b09643ca84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510C22-C4DC-453B-958F-301336D2A01F}">
  <ds:schemaRefs>
    <ds:schemaRef ds:uri="http://schemas.microsoft.com/office/2006/documentManagement/types"/>
    <ds:schemaRef ds:uri="http://schemas.microsoft.com/office/infopath/2007/PartnerControls"/>
    <ds:schemaRef ds:uri="http://purl.org/dc/dcmitype/"/>
    <ds:schemaRef ds:uri="http://purl.org/dc/elements/1.1/"/>
    <ds:schemaRef ds:uri="d900e117-17a0-4b24-9e47-511ef1d02c43"/>
    <ds:schemaRef ds:uri="http://schemas.microsoft.com/office/2006/metadata/properties"/>
    <ds:schemaRef ds:uri="http://www.w3.org/XML/1998/namespace"/>
    <ds:schemaRef ds:uri="http://schemas.openxmlformats.org/package/2006/metadata/core-properties"/>
    <ds:schemaRef ds:uri="f2ba66bb-3c72-493f-8e42-736e2249807e"/>
    <ds:schemaRef ds:uri="http://purl.org/dc/terms/"/>
  </ds:schemaRefs>
</ds:datastoreItem>
</file>

<file path=customXml/itemProps2.xml><?xml version="1.0" encoding="utf-8"?>
<ds:datastoreItem xmlns:ds="http://schemas.openxmlformats.org/officeDocument/2006/customXml" ds:itemID="{C84EA475-0CC4-4D07-8B17-5CDB7C243395}">
  <ds:schemaRefs>
    <ds:schemaRef ds:uri="http://schemas.microsoft.com/sharepoint/v3/contenttype/forms"/>
  </ds:schemaRefs>
</ds:datastoreItem>
</file>

<file path=customXml/itemProps3.xml><?xml version="1.0" encoding="utf-8"?>
<ds:datastoreItem xmlns:ds="http://schemas.openxmlformats.org/officeDocument/2006/customXml" ds:itemID="{A9D13EA0-248A-49E7-BE6F-A09F4B78FB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ba66bb-3c72-493f-8e42-736e2249807e"/>
    <ds:schemaRef ds:uri="d900e117-17a0-4b24-9e47-511ef1d02c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7005d458-45be-48ae-8140-d43da96dd17b}" enabled="0" method="" siteId="{7005d458-45be-48ae-8140-d43da96dd17b}" removed="1"/>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READ ME FIRST</vt:lpstr>
      <vt:lpstr>Mapping</vt:lpstr>
      <vt:lpstr>Function List</vt:lpstr>
      <vt:lpstr>UC List</vt:lpstr>
      <vt:lpstr>HLR UC</vt:lpstr>
      <vt:lpstr>HLR F</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Chai, Patrick R. (LARC-E402)</dc:creator>
  <cp:keywords/>
  <dc:description/>
  <cp:lastModifiedBy>MICROSOFT USER</cp:lastModifiedBy>
  <cp:revision/>
  <dcterms:created xsi:type="dcterms:W3CDTF">2023-03-04T13:31:25Z</dcterms:created>
  <dcterms:modified xsi:type="dcterms:W3CDTF">2023-04-28T18:11:55Z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0x01010038124A66FA53874B8B6688D10275797F</vt:lpwstr>
  </property>
  <property fmtid="{D5CDD505-2E9C-101B-9397-08002B2CF9AE}" pid="3" name="MediaServiceImageTags">
    <vt:lpwstr/>
  </property>
</Properties>
</file>